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S:\DOKUMENTI\LENKA DOKUMENTI\FINANCIJSKA IZVJESCA ZA PRORACUNSKE KORISNIKE\DJECIJI VRTIC KRIJESNICA JANKOVCI\2023\"/>
    </mc:Choice>
  </mc:AlternateContent>
  <xr:revisionPtr revIDLastSave="0" documentId="13_ncr:1_{1D9F4F9F-0A36-420E-9F1D-6BDB0B79BDB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E305" i="9" s="1"/>
  <c r="B305" i="9" s="1"/>
  <c r="G305" i="9"/>
  <c r="F305" i="9"/>
  <c r="H304" i="9"/>
  <c r="G304" i="9"/>
  <c r="E304" i="9" s="1"/>
  <c r="B304" i="9" s="1"/>
  <c r="F304" i="9"/>
  <c r="H303" i="9"/>
  <c r="G303" i="9"/>
  <c r="E303" i="9" s="1"/>
  <c r="B303" i="9" s="1"/>
  <c r="F303" i="9"/>
  <c r="H302" i="9"/>
  <c r="G302" i="9"/>
  <c r="F302" i="9"/>
  <c r="H301" i="9"/>
  <c r="G301" i="9"/>
  <c r="F301" i="9"/>
  <c r="E301" i="9"/>
  <c r="B301" i="9" s="1"/>
  <c r="H300" i="9"/>
  <c r="G300" i="9"/>
  <c r="E300" i="9" s="1"/>
  <c r="B300" i="9" s="1"/>
  <c r="F300" i="9"/>
  <c r="H299" i="9"/>
  <c r="G299" i="9"/>
  <c r="F299" i="9"/>
  <c r="H298" i="9"/>
  <c r="G298" i="9"/>
  <c r="F298" i="9"/>
  <c r="E298" i="9"/>
  <c r="B298" i="9" s="1"/>
  <c r="H297" i="9"/>
  <c r="G297" i="9"/>
  <c r="E297" i="9" s="1"/>
  <c r="F297" i="9"/>
  <c r="H296" i="9"/>
  <c r="G296" i="9"/>
  <c r="E296" i="9" s="1"/>
  <c r="B296" i="9" s="1"/>
  <c r="F296" i="9"/>
  <c r="H295" i="9"/>
  <c r="G295" i="9"/>
  <c r="F295" i="9"/>
  <c r="H294" i="9"/>
  <c r="G294" i="9"/>
  <c r="F294" i="9"/>
  <c r="E294" i="9"/>
  <c r="B294" i="9" s="1"/>
  <c r="H293" i="9"/>
  <c r="G293" i="9"/>
  <c r="E293" i="9" s="1"/>
  <c r="F293" i="9"/>
  <c r="H292" i="9"/>
  <c r="G292" i="9"/>
  <c r="E292" i="9" s="1"/>
  <c r="B292" i="9" s="1"/>
  <c r="F292" i="9"/>
  <c r="H291" i="9"/>
  <c r="E291" i="9" s="1"/>
  <c r="B291" i="9" s="1"/>
  <c r="G291" i="9"/>
  <c r="F291" i="9"/>
  <c r="F290" i="9"/>
  <c r="F289" i="9"/>
  <c r="H288" i="9"/>
  <c r="G288" i="9"/>
  <c r="F288" i="9"/>
  <c r="H287" i="9"/>
  <c r="E287" i="9" s="1"/>
  <c r="B287" i="9" s="1"/>
  <c r="G287" i="9"/>
  <c r="F287" i="9"/>
  <c r="H286" i="9"/>
  <c r="G286" i="9"/>
  <c r="E286" i="9" s="1"/>
  <c r="B286" i="9" s="1"/>
  <c r="F286" i="9"/>
  <c r="H285" i="9"/>
  <c r="G285" i="9"/>
  <c r="F285" i="9"/>
  <c r="F284" i="9"/>
  <c r="H283" i="9"/>
  <c r="G283" i="9"/>
  <c r="E283" i="9" s="1"/>
  <c r="B283" i="9" s="1"/>
  <c r="F283" i="9"/>
  <c r="H282" i="9"/>
  <c r="E282" i="9" s="1"/>
  <c r="B282" i="9" s="1"/>
  <c r="G282" i="9"/>
  <c r="F282" i="9"/>
  <c r="H281" i="9"/>
  <c r="G281" i="9"/>
  <c r="F281" i="9"/>
  <c r="E281" i="9"/>
  <c r="B281" i="9" s="1"/>
  <c r="F280" i="9"/>
  <c r="F279" i="9"/>
  <c r="F278" i="9"/>
  <c r="F276" i="9"/>
  <c r="L275" i="9"/>
  <c r="H275" i="9"/>
  <c r="G275" i="9"/>
  <c r="F275" i="9"/>
  <c r="F274" i="9"/>
  <c r="I273" i="9"/>
  <c r="E273" i="9" s="1"/>
  <c r="B273" i="9" s="1"/>
  <c r="H273" i="9"/>
  <c r="F273" i="9"/>
  <c r="E272" i="9"/>
  <c r="M271" i="9"/>
  <c r="L271" i="9"/>
  <c r="F271" i="9"/>
  <c r="E271" i="9"/>
  <c r="M270" i="9"/>
  <c r="L270" i="9"/>
  <c r="F270" i="9" s="1"/>
  <c r="B270" i="9" s="1"/>
  <c r="E270" i="9"/>
  <c r="M269" i="9"/>
  <c r="L269" i="9"/>
  <c r="F269" i="9" s="1"/>
  <c r="E269" i="9"/>
  <c r="B269" i="9" s="1"/>
  <c r="M268" i="9"/>
  <c r="L268" i="9"/>
  <c r="F268" i="9"/>
  <c r="E268" i="9"/>
  <c r="M267" i="9"/>
  <c r="L267" i="9"/>
  <c r="F267" i="9" s="1"/>
  <c r="E267" i="9"/>
  <c r="M266" i="9"/>
  <c r="L266" i="9"/>
  <c r="F266" i="9" s="1"/>
  <c r="B266" i="9" s="1"/>
  <c r="E266" i="9"/>
  <c r="M265" i="9"/>
  <c r="L265" i="9"/>
  <c r="F265" i="9" s="1"/>
  <c r="E265" i="9"/>
  <c r="B265" i="9" s="1"/>
  <c r="M264" i="9"/>
  <c r="L264" i="9"/>
  <c r="F264" i="9"/>
  <c r="E264" i="9"/>
  <c r="M263" i="9"/>
  <c r="L263" i="9"/>
  <c r="F263" i="9"/>
  <c r="E263" i="9"/>
  <c r="M262" i="9"/>
  <c r="L262" i="9"/>
  <c r="F262" i="9" s="1"/>
  <c r="B262" i="9" s="1"/>
  <c r="E262" i="9"/>
  <c r="M261" i="9"/>
  <c r="L261" i="9"/>
  <c r="F261" i="9" s="1"/>
  <c r="E261" i="9"/>
  <c r="B261" i="9" s="1"/>
  <c r="M260" i="9"/>
  <c r="L260" i="9"/>
  <c r="F260" i="9"/>
  <c r="E260" i="9"/>
  <c r="M259" i="9"/>
  <c r="L259" i="9"/>
  <c r="F259" i="9" s="1"/>
  <c r="B259" i="9" s="1"/>
  <c r="E259" i="9"/>
  <c r="M258" i="9"/>
  <c r="L258" i="9"/>
  <c r="F258" i="9" s="1"/>
  <c r="B258" i="9" s="1"/>
  <c r="E258" i="9"/>
  <c r="M257" i="9"/>
  <c r="F257" i="9" s="1"/>
  <c r="L257" i="9"/>
  <c r="E257" i="9"/>
  <c r="B257" i="9" s="1"/>
  <c r="M256" i="9"/>
  <c r="L256" i="9"/>
  <c r="F256" i="9"/>
  <c r="E256" i="9"/>
  <c r="M255" i="9"/>
  <c r="L255" i="9"/>
  <c r="F255" i="9"/>
  <c r="B255" i="9" s="1"/>
  <c r="E255" i="9"/>
  <c r="M254" i="9"/>
  <c r="L254" i="9"/>
  <c r="F254" i="9" s="1"/>
  <c r="B254" i="9" s="1"/>
  <c r="E254" i="9"/>
  <c r="M253" i="9"/>
  <c r="F253" i="9" s="1"/>
  <c r="L253" i="9"/>
  <c r="E253" i="9"/>
  <c r="B253" i="9" s="1"/>
  <c r="M252" i="9"/>
  <c r="L252" i="9"/>
  <c r="F252" i="9"/>
  <c r="E252" i="9"/>
  <c r="M251" i="9"/>
  <c r="L251" i="9"/>
  <c r="F251" i="9" s="1"/>
  <c r="B251" i="9" s="1"/>
  <c r="E251" i="9"/>
  <c r="M250" i="9"/>
  <c r="L250" i="9"/>
  <c r="F250" i="9" s="1"/>
  <c r="B250" i="9" s="1"/>
  <c r="E250" i="9"/>
  <c r="M249" i="9"/>
  <c r="F249" i="9" s="1"/>
  <c r="L249" i="9"/>
  <c r="E249" i="9"/>
  <c r="B249" i="9" s="1"/>
  <c r="M248" i="9"/>
  <c r="L248" i="9"/>
  <c r="F248" i="9"/>
  <c r="E248" i="9"/>
  <c r="M247" i="9"/>
  <c r="L247" i="9"/>
  <c r="F247" i="9"/>
  <c r="B247" i="9" s="1"/>
  <c r="E247" i="9"/>
  <c r="M246" i="9"/>
  <c r="L246" i="9"/>
  <c r="F246" i="9" s="1"/>
  <c r="B246" i="9" s="1"/>
  <c r="E246" i="9"/>
  <c r="M245" i="9"/>
  <c r="F245" i="9" s="1"/>
  <c r="L245" i="9"/>
  <c r="E245" i="9"/>
  <c r="B245" i="9" s="1"/>
  <c r="M244" i="9"/>
  <c r="L244" i="9"/>
  <c r="F244" i="9"/>
  <c r="E244" i="9"/>
  <c r="M243" i="9"/>
  <c r="L243" i="9"/>
  <c r="F243" i="9" s="1"/>
  <c r="B243" i="9" s="1"/>
  <c r="E243" i="9"/>
  <c r="M242" i="9"/>
  <c r="L242" i="9"/>
  <c r="F242" i="9" s="1"/>
  <c r="B242" i="9" s="1"/>
  <c r="E242" i="9"/>
  <c r="M241" i="9"/>
  <c r="F241" i="9" s="1"/>
  <c r="L241" i="9"/>
  <c r="E241" i="9"/>
  <c r="B241" i="9" s="1"/>
  <c r="M240" i="9"/>
  <c r="L240" i="9"/>
  <c r="F240" i="9"/>
  <c r="E240" i="9"/>
  <c r="M239" i="9"/>
  <c r="L239" i="9"/>
  <c r="F239" i="9"/>
  <c r="B239" i="9" s="1"/>
  <c r="E239" i="9"/>
  <c r="M238" i="9"/>
  <c r="L238" i="9"/>
  <c r="F238" i="9" s="1"/>
  <c r="B238" i="9" s="1"/>
  <c r="E238" i="9"/>
  <c r="M237" i="9"/>
  <c r="F237" i="9" s="1"/>
  <c r="L237" i="9"/>
  <c r="E237" i="9"/>
  <c r="B237" i="9" s="1"/>
  <c r="M236" i="9"/>
  <c r="L236" i="9"/>
  <c r="F236" i="9"/>
  <c r="E236" i="9"/>
  <c r="M235" i="9"/>
  <c r="L235" i="9"/>
  <c r="F235" i="9" s="1"/>
  <c r="B235" i="9" s="1"/>
  <c r="E235" i="9"/>
  <c r="M234" i="9"/>
  <c r="L234" i="9"/>
  <c r="F234" i="9" s="1"/>
  <c r="B234" i="9" s="1"/>
  <c r="E234" i="9"/>
  <c r="M233" i="9"/>
  <c r="F233" i="9" s="1"/>
  <c r="L233" i="9"/>
  <c r="E233" i="9"/>
  <c r="B233" i="9" s="1"/>
  <c r="M232" i="9"/>
  <c r="L232" i="9"/>
  <c r="F232" i="9"/>
  <c r="E232" i="9"/>
  <c r="M231" i="9"/>
  <c r="L231" i="9"/>
  <c r="F231" i="9"/>
  <c r="B231" i="9" s="1"/>
  <c r="E231" i="9"/>
  <c r="M230" i="9"/>
  <c r="L230" i="9"/>
  <c r="F230" i="9" s="1"/>
  <c r="B230" i="9" s="1"/>
  <c r="E230" i="9"/>
  <c r="M229" i="9"/>
  <c r="F229" i="9" s="1"/>
  <c r="L229" i="9"/>
  <c r="E229" i="9"/>
  <c r="B229" i="9" s="1"/>
  <c r="M228" i="9"/>
  <c r="L228" i="9"/>
  <c r="F228" i="9"/>
  <c r="E228" i="9"/>
  <c r="M227" i="9"/>
  <c r="L227" i="9"/>
  <c r="F227" i="9" s="1"/>
  <c r="B227" i="9" s="1"/>
  <c r="E227" i="9"/>
  <c r="M226" i="9"/>
  <c r="L226" i="9"/>
  <c r="F226" i="9" s="1"/>
  <c r="B226" i="9" s="1"/>
  <c r="E226" i="9"/>
  <c r="M225" i="9"/>
  <c r="F225" i="9" s="1"/>
  <c r="L225" i="9"/>
  <c r="E225" i="9"/>
  <c r="B225" i="9" s="1"/>
  <c r="M224" i="9"/>
  <c r="L224" i="9"/>
  <c r="F224" i="9"/>
  <c r="E224" i="9"/>
  <c r="M223" i="9"/>
  <c r="F223" i="9" s="1"/>
  <c r="B223" i="9" s="1"/>
  <c r="L223" i="9"/>
  <c r="E223" i="9"/>
  <c r="M222" i="9"/>
  <c r="L222" i="9"/>
  <c r="F222" i="9" s="1"/>
  <c r="B222" i="9" s="1"/>
  <c r="E222" i="9"/>
  <c r="M221" i="9"/>
  <c r="F221" i="9" s="1"/>
  <c r="L221" i="9"/>
  <c r="E221" i="9"/>
  <c r="M220" i="9"/>
  <c r="L220" i="9"/>
  <c r="F220" i="9"/>
  <c r="E220" i="9"/>
  <c r="M219" i="9"/>
  <c r="L219" i="9"/>
  <c r="E219" i="9"/>
  <c r="M218" i="9"/>
  <c r="L218" i="9"/>
  <c r="E218" i="9"/>
  <c r="M217" i="9"/>
  <c r="L217" i="9"/>
  <c r="E217" i="9"/>
  <c r="M216" i="9"/>
  <c r="L216" i="9"/>
  <c r="F216" i="9"/>
  <c r="E216" i="9"/>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H158" i="9"/>
  <c r="G158" i="9"/>
  <c r="E158" i="9" s="1"/>
  <c r="B158" i="9" s="1"/>
  <c r="F158" i="9"/>
  <c r="H157" i="9"/>
  <c r="E157" i="9" s="1"/>
  <c r="B157" i="9" s="1"/>
  <c r="G157" i="9"/>
  <c r="F157" i="9"/>
  <c r="H156" i="9"/>
  <c r="G156" i="9"/>
  <c r="F156" i="9"/>
  <c r="E156" i="9"/>
  <c r="B156" i="9" s="1"/>
  <c r="H155" i="9"/>
  <c r="G155" i="9"/>
  <c r="F155" i="9"/>
  <c r="H154" i="9"/>
  <c r="E154" i="9" s="1"/>
  <c r="B154" i="9" s="1"/>
  <c r="G154" i="9"/>
  <c r="F154" i="9"/>
  <c r="H153" i="9"/>
  <c r="G153" i="9"/>
  <c r="F153" i="9"/>
  <c r="E153" i="9"/>
  <c r="B153" i="9" s="1"/>
  <c r="H152" i="9"/>
  <c r="G152" i="9"/>
  <c r="E152" i="9" s="1"/>
  <c r="F152" i="9"/>
  <c r="H151" i="9"/>
  <c r="G151" i="9"/>
  <c r="E151" i="9" s="1"/>
  <c r="B151" i="9" s="1"/>
  <c r="F151" i="9"/>
  <c r="H150" i="9"/>
  <c r="G150" i="9"/>
  <c r="E150" i="9" s="1"/>
  <c r="B150" i="9" s="1"/>
  <c r="F150" i="9"/>
  <c r="H149" i="9"/>
  <c r="E149" i="9" s="1"/>
  <c r="G149" i="9"/>
  <c r="F149" i="9"/>
  <c r="B149" i="9"/>
  <c r="H148" i="9"/>
  <c r="G148" i="9"/>
  <c r="F148" i="9"/>
  <c r="E148" i="9"/>
  <c r="B148" i="9" s="1"/>
  <c r="H147" i="9"/>
  <c r="G147" i="9"/>
  <c r="F147" i="9"/>
  <c r="H146" i="9"/>
  <c r="G146" i="9"/>
  <c r="F146" i="9"/>
  <c r="E146" i="9"/>
  <c r="B146" i="9" s="1"/>
  <c r="H145" i="9"/>
  <c r="G145" i="9"/>
  <c r="F145" i="9"/>
  <c r="E145" i="9"/>
  <c r="H144" i="9"/>
  <c r="G144" i="9"/>
  <c r="E144" i="9" s="1"/>
  <c r="F144" i="9"/>
  <c r="F143" i="9"/>
  <c r="H142" i="9"/>
  <c r="G142" i="9"/>
  <c r="E142" i="9" s="1"/>
  <c r="B142" i="9" s="1"/>
  <c r="F142" i="9"/>
  <c r="H141" i="9"/>
  <c r="E141" i="9" s="1"/>
  <c r="B141" i="9" s="1"/>
  <c r="G141" i="9"/>
  <c r="F141" i="9"/>
  <c r="H140" i="9"/>
  <c r="G140" i="9"/>
  <c r="F140" i="9"/>
  <c r="E140" i="9"/>
  <c r="B140" i="9" s="1"/>
  <c r="H139" i="9"/>
  <c r="G139" i="9"/>
  <c r="F139" i="9"/>
  <c r="H138" i="9"/>
  <c r="E138" i="9" s="1"/>
  <c r="B138" i="9" s="1"/>
  <c r="G138" i="9"/>
  <c r="F138" i="9"/>
  <c r="H137" i="9"/>
  <c r="G137" i="9"/>
  <c r="F137" i="9"/>
  <c r="E137" i="9"/>
  <c r="B137" i="9" s="1"/>
  <c r="H136" i="9"/>
  <c r="G136" i="9"/>
  <c r="E136" i="9" s="1"/>
  <c r="B136" i="9" s="1"/>
  <c r="F136" i="9"/>
  <c r="H135" i="9"/>
  <c r="G135" i="9"/>
  <c r="E135" i="9" s="1"/>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F129" i="9"/>
  <c r="E129" i="9"/>
  <c r="B129" i="9" s="1"/>
  <c r="H128" i="9"/>
  <c r="G128" i="9"/>
  <c r="E128" i="9" s="1"/>
  <c r="F128" i="9"/>
  <c r="H127" i="9"/>
  <c r="G127" i="9"/>
  <c r="E127" i="9" s="1"/>
  <c r="F127" i="9"/>
  <c r="H126" i="9"/>
  <c r="G126" i="9"/>
  <c r="E126" i="9" s="1"/>
  <c r="B126" i="9" s="1"/>
  <c r="F126" i="9"/>
  <c r="H125" i="9"/>
  <c r="E125" i="9" s="1"/>
  <c r="B125" i="9" s="1"/>
  <c r="G125" i="9"/>
  <c r="F125" i="9"/>
  <c r="H124" i="9"/>
  <c r="G124" i="9"/>
  <c r="F124" i="9"/>
  <c r="E124" i="9"/>
  <c r="B124" i="9" s="1"/>
  <c r="H123" i="9"/>
  <c r="G123" i="9"/>
  <c r="F123" i="9"/>
  <c r="H122" i="9"/>
  <c r="E122" i="9" s="1"/>
  <c r="B122" i="9" s="1"/>
  <c r="G122" i="9"/>
  <c r="F122" i="9"/>
  <c r="H121" i="9"/>
  <c r="G121" i="9"/>
  <c r="F121" i="9"/>
  <c r="E121" i="9"/>
  <c r="B121" i="9" s="1"/>
  <c r="H120" i="9"/>
  <c r="G120" i="9"/>
  <c r="E120" i="9" s="1"/>
  <c r="F120" i="9"/>
  <c r="H119" i="9"/>
  <c r="G119" i="9"/>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F113" i="9"/>
  <c r="E113" i="9"/>
  <c r="B113" i="9" s="1"/>
  <c r="H112" i="9"/>
  <c r="G112" i="9"/>
  <c r="E112" i="9" s="1"/>
  <c r="F112" i="9"/>
  <c r="H111" i="9"/>
  <c r="G111" i="9"/>
  <c r="F111" i="9"/>
  <c r="H110" i="9"/>
  <c r="G110" i="9"/>
  <c r="E110" i="9" s="1"/>
  <c r="B110" i="9" s="1"/>
  <c r="F110" i="9"/>
  <c r="H109" i="9"/>
  <c r="E109" i="9" s="1"/>
  <c r="B109" i="9" s="1"/>
  <c r="G109" i="9"/>
  <c r="F109" i="9"/>
  <c r="H108" i="9"/>
  <c r="G108" i="9"/>
  <c r="F108" i="9"/>
  <c r="E108" i="9"/>
  <c r="B108" i="9" s="1"/>
  <c r="H107" i="9"/>
  <c r="G107" i="9"/>
  <c r="F107" i="9"/>
  <c r="H106" i="9"/>
  <c r="E106" i="9" s="1"/>
  <c r="B106" i="9" s="1"/>
  <c r="G106" i="9"/>
  <c r="F106" i="9"/>
  <c r="H105" i="9"/>
  <c r="G105" i="9"/>
  <c r="F105" i="9"/>
  <c r="E105" i="9"/>
  <c r="B105" i="9" s="1"/>
  <c r="H104" i="9"/>
  <c r="G104" i="9"/>
  <c r="E104" i="9" s="1"/>
  <c r="F104" i="9"/>
  <c r="H103" i="9"/>
  <c r="G103" i="9"/>
  <c r="F103" i="9"/>
  <c r="H102" i="9"/>
  <c r="G102" i="9"/>
  <c r="E102" i="9" s="1"/>
  <c r="B102" i="9" s="1"/>
  <c r="F102" i="9"/>
  <c r="H101" i="9"/>
  <c r="E101" i="9" s="1"/>
  <c r="B101" i="9" s="1"/>
  <c r="G101" i="9"/>
  <c r="F101" i="9"/>
  <c r="H100" i="9"/>
  <c r="G100" i="9"/>
  <c r="F100" i="9"/>
  <c r="E100" i="9"/>
  <c r="B100" i="9" s="1"/>
  <c r="H99" i="9"/>
  <c r="G99" i="9"/>
  <c r="F99" i="9"/>
  <c r="H98" i="9"/>
  <c r="E98" i="9" s="1"/>
  <c r="B98" i="9" s="1"/>
  <c r="G98" i="9"/>
  <c r="F98" i="9"/>
  <c r="H97" i="9"/>
  <c r="G97" i="9"/>
  <c r="F97" i="9"/>
  <c r="E97" i="9"/>
  <c r="B97" i="9" s="1"/>
  <c r="H96" i="9"/>
  <c r="G96" i="9"/>
  <c r="E96" i="9" s="1"/>
  <c r="F96" i="9"/>
  <c r="H95" i="9"/>
  <c r="G95" i="9"/>
  <c r="F95" i="9"/>
  <c r="H94" i="9"/>
  <c r="G94" i="9"/>
  <c r="E94" i="9" s="1"/>
  <c r="B94" i="9" s="1"/>
  <c r="F94" i="9"/>
  <c r="H93" i="9"/>
  <c r="E93" i="9" s="1"/>
  <c r="B93" i="9" s="1"/>
  <c r="G93" i="9"/>
  <c r="F93" i="9"/>
  <c r="H92" i="9"/>
  <c r="G92" i="9"/>
  <c r="F92" i="9"/>
  <c r="E92" i="9"/>
  <c r="B92" i="9" s="1"/>
  <c r="H91" i="9"/>
  <c r="E91" i="9" s="1"/>
  <c r="B91" i="9" s="1"/>
  <c r="G91" i="9"/>
  <c r="F91" i="9"/>
  <c r="H90" i="9"/>
  <c r="G90" i="9"/>
  <c r="F90" i="9"/>
  <c r="E90" i="9"/>
  <c r="B90" i="9" s="1"/>
  <c r="H89" i="9"/>
  <c r="G89" i="9"/>
  <c r="E89" i="9" s="1"/>
  <c r="F89" i="9"/>
  <c r="B89" i="9"/>
  <c r="H88" i="9"/>
  <c r="G88" i="9"/>
  <c r="F88" i="9"/>
  <c r="E88" i="9"/>
  <c r="B88" i="9" s="1"/>
  <c r="H87" i="9"/>
  <c r="E87" i="9" s="1"/>
  <c r="B87" i="9" s="1"/>
  <c r="G87" i="9"/>
  <c r="F87" i="9"/>
  <c r="H86" i="9"/>
  <c r="G86" i="9"/>
  <c r="E86" i="9" s="1"/>
  <c r="B86" i="9" s="1"/>
  <c r="F86" i="9"/>
  <c r="H85" i="9"/>
  <c r="G85" i="9"/>
  <c r="E85" i="9" s="1"/>
  <c r="B85" i="9" s="1"/>
  <c r="F85" i="9"/>
  <c r="H84" i="9"/>
  <c r="G84" i="9"/>
  <c r="E84" i="9" s="1"/>
  <c r="B84" i="9" s="1"/>
  <c r="F84" i="9"/>
  <c r="H83" i="9"/>
  <c r="E83" i="9" s="1"/>
  <c r="B83" i="9" s="1"/>
  <c r="G83" i="9"/>
  <c r="F83" i="9"/>
  <c r="H82" i="9"/>
  <c r="G82" i="9"/>
  <c r="F82" i="9"/>
  <c r="E82" i="9"/>
  <c r="B82" i="9" s="1"/>
  <c r="H81" i="9"/>
  <c r="G81" i="9"/>
  <c r="E81" i="9" s="1"/>
  <c r="F81" i="9"/>
  <c r="B81" i="9"/>
  <c r="H80" i="9"/>
  <c r="G80" i="9"/>
  <c r="F80" i="9"/>
  <c r="E80" i="9"/>
  <c r="B80" i="9" s="1"/>
  <c r="H79" i="9"/>
  <c r="E79" i="9" s="1"/>
  <c r="B79" i="9" s="1"/>
  <c r="G79" i="9"/>
  <c r="F79" i="9"/>
  <c r="H78" i="9"/>
  <c r="G78" i="9"/>
  <c r="E78" i="9" s="1"/>
  <c r="B78" i="9" s="1"/>
  <c r="F78" i="9"/>
  <c r="H77" i="9"/>
  <c r="G77" i="9"/>
  <c r="E77" i="9" s="1"/>
  <c r="B77" i="9" s="1"/>
  <c r="F77" i="9"/>
  <c r="H76" i="9"/>
  <c r="G76" i="9"/>
  <c r="E76" i="9" s="1"/>
  <c r="B76" i="9" s="1"/>
  <c r="F76" i="9"/>
  <c r="H75" i="9"/>
  <c r="E75" i="9" s="1"/>
  <c r="B75" i="9" s="1"/>
  <c r="G75" i="9"/>
  <c r="F75" i="9"/>
  <c r="H74" i="9"/>
  <c r="G74" i="9"/>
  <c r="F74" i="9"/>
  <c r="E74" i="9"/>
  <c r="B74" i="9" s="1"/>
  <c r="H73" i="9"/>
  <c r="G73" i="9"/>
  <c r="E73" i="9" s="1"/>
  <c r="F73" i="9"/>
  <c r="B73" i="9"/>
  <c r="H72" i="9"/>
  <c r="G72" i="9"/>
  <c r="F72" i="9"/>
  <c r="E72" i="9"/>
  <c r="B72" i="9" s="1"/>
  <c r="H71" i="9"/>
  <c r="E71" i="9" s="1"/>
  <c r="B71" i="9" s="1"/>
  <c r="G71" i="9"/>
  <c r="F71" i="9"/>
  <c r="H70" i="9"/>
  <c r="G70" i="9"/>
  <c r="E70" i="9" s="1"/>
  <c r="B70" i="9" s="1"/>
  <c r="F70" i="9"/>
  <c r="H69" i="9"/>
  <c r="G69" i="9"/>
  <c r="E69" i="9" s="1"/>
  <c r="B69" i="9" s="1"/>
  <c r="F69" i="9"/>
  <c r="H68" i="9"/>
  <c r="G68" i="9"/>
  <c r="E68" i="9" s="1"/>
  <c r="B68" i="9" s="1"/>
  <c r="F68" i="9"/>
  <c r="H67" i="9"/>
  <c r="E67" i="9" s="1"/>
  <c r="B67" i="9" s="1"/>
  <c r="G67" i="9"/>
  <c r="F67" i="9"/>
  <c r="H66" i="9"/>
  <c r="G66" i="9"/>
  <c r="F66" i="9"/>
  <c r="E66" i="9"/>
  <c r="B66" i="9" s="1"/>
  <c r="H65" i="9"/>
  <c r="G65" i="9"/>
  <c r="E65" i="9" s="1"/>
  <c r="F65" i="9"/>
  <c r="B65" i="9"/>
  <c r="H64" i="9"/>
  <c r="G64" i="9"/>
  <c r="F64" i="9"/>
  <c r="E64" i="9"/>
  <c r="B64" i="9" s="1"/>
  <c r="H63" i="9"/>
  <c r="E63" i="9" s="1"/>
  <c r="B63" i="9" s="1"/>
  <c r="G63" i="9"/>
  <c r="F63" i="9"/>
  <c r="H62" i="9"/>
  <c r="G62" i="9"/>
  <c r="E62" i="9" s="1"/>
  <c r="B62" i="9" s="1"/>
  <c r="F62" i="9"/>
  <c r="H61" i="9"/>
  <c r="G61" i="9"/>
  <c r="E61" i="9" s="1"/>
  <c r="B61" i="9" s="1"/>
  <c r="F61" i="9"/>
  <c r="H60" i="9"/>
  <c r="G60" i="9"/>
  <c r="E60" i="9" s="1"/>
  <c r="B60" i="9" s="1"/>
  <c r="F60" i="9"/>
  <c r="H59" i="9"/>
  <c r="E59" i="9" s="1"/>
  <c r="B59" i="9" s="1"/>
  <c r="G59" i="9"/>
  <c r="F59" i="9"/>
  <c r="H58" i="9"/>
  <c r="G58" i="9"/>
  <c r="F58" i="9"/>
  <c r="E58" i="9"/>
  <c r="B58" i="9" s="1"/>
  <c r="H57" i="9"/>
  <c r="G57" i="9"/>
  <c r="E57" i="9" s="1"/>
  <c r="F57" i="9"/>
  <c r="B57" i="9"/>
  <c r="H56" i="9"/>
  <c r="G56" i="9"/>
  <c r="F56" i="9"/>
  <c r="E56" i="9"/>
  <c r="B56" i="9" s="1"/>
  <c r="H55" i="9"/>
  <c r="E55" i="9" s="1"/>
  <c r="B55" i="9" s="1"/>
  <c r="G55" i="9"/>
  <c r="F55" i="9"/>
  <c r="H54" i="9"/>
  <c r="G54" i="9"/>
  <c r="E54" i="9" s="1"/>
  <c r="B54" i="9" s="1"/>
  <c r="F54" i="9"/>
  <c r="H53" i="9"/>
  <c r="G53" i="9"/>
  <c r="E53" i="9" s="1"/>
  <c r="B53" i="9" s="1"/>
  <c r="F53" i="9"/>
  <c r="H52" i="9"/>
  <c r="G52" i="9"/>
  <c r="E52" i="9" s="1"/>
  <c r="B52" i="9" s="1"/>
  <c r="F52" i="9"/>
  <c r="H51" i="9"/>
  <c r="E51" i="9" s="1"/>
  <c r="B51" i="9" s="1"/>
  <c r="G51" i="9"/>
  <c r="F51" i="9"/>
  <c r="H50" i="9"/>
  <c r="G50" i="9"/>
  <c r="F50" i="9"/>
  <c r="E50" i="9"/>
  <c r="B50" i="9" s="1"/>
  <c r="H49" i="9"/>
  <c r="G49" i="9"/>
  <c r="E49" i="9" s="1"/>
  <c r="F49" i="9"/>
  <c r="B49" i="9"/>
  <c r="H48" i="9"/>
  <c r="G48" i="9"/>
  <c r="F48" i="9"/>
  <c r="E48" i="9"/>
  <c r="B48" i="9" s="1"/>
  <c r="H47" i="9"/>
  <c r="E47" i="9" s="1"/>
  <c r="B47" i="9" s="1"/>
  <c r="G47" i="9"/>
  <c r="F47" i="9"/>
  <c r="H46" i="9"/>
  <c r="G46" i="9"/>
  <c r="E46" i="9" s="1"/>
  <c r="B46" i="9" s="1"/>
  <c r="F46" i="9"/>
  <c r="H45" i="9"/>
  <c r="G45" i="9"/>
  <c r="E45" i="9" s="1"/>
  <c r="B45" i="9" s="1"/>
  <c r="F45" i="9"/>
  <c r="H44" i="9"/>
  <c r="G44" i="9"/>
  <c r="F44" i="9"/>
  <c r="H43" i="9"/>
  <c r="E43" i="9" s="1"/>
  <c r="B43" i="9" s="1"/>
  <c r="G43" i="9"/>
  <c r="F43" i="9"/>
  <c r="H42" i="9"/>
  <c r="G42" i="9"/>
  <c r="F42" i="9"/>
  <c r="E42" i="9"/>
  <c r="B42" i="9" s="1"/>
  <c r="H41" i="9"/>
  <c r="G41" i="9"/>
  <c r="E41" i="9" s="1"/>
  <c r="F41" i="9"/>
  <c r="B41" i="9"/>
  <c r="H40" i="9"/>
  <c r="E40" i="9" s="1"/>
  <c r="B40" i="9" s="1"/>
  <c r="G40" i="9"/>
  <c r="F40" i="9"/>
  <c r="H39" i="9"/>
  <c r="E39" i="9" s="1"/>
  <c r="B39" i="9" s="1"/>
  <c r="G39" i="9"/>
  <c r="F39" i="9"/>
  <c r="H38" i="9"/>
  <c r="G38" i="9"/>
  <c r="E38" i="9" s="1"/>
  <c r="B38" i="9" s="1"/>
  <c r="F38" i="9"/>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E30" i="9" s="1"/>
  <c r="B30" i="9" s="1"/>
  <c r="F30" i="9"/>
  <c r="H29" i="9"/>
  <c r="G29" i="9"/>
  <c r="E29" i="9" s="1"/>
  <c r="B29" i="9" s="1"/>
  <c r="F29" i="9"/>
  <c r="H28" i="9"/>
  <c r="G28" i="9"/>
  <c r="E28" i="9" s="1"/>
  <c r="B28" i="9" s="1"/>
  <c r="F28" i="9"/>
  <c r="H27" i="9"/>
  <c r="G27" i="9"/>
  <c r="F27" i="9"/>
  <c r="H26" i="9"/>
  <c r="G26" i="9"/>
  <c r="F26" i="9"/>
  <c r="E26" i="9"/>
  <c r="B26" i="9" s="1"/>
  <c r="H25" i="9"/>
  <c r="G25" i="9"/>
  <c r="E25" i="9" s="1"/>
  <c r="F25" i="9"/>
  <c r="B25" i="9"/>
  <c r="H24" i="9"/>
  <c r="G24" i="9"/>
  <c r="F24" i="9"/>
  <c r="E24" i="9"/>
  <c r="B24" i="9" s="1"/>
  <c r="H23" i="9"/>
  <c r="E23" i="9" s="1"/>
  <c r="B23" i="9" s="1"/>
  <c r="G23" i="9"/>
  <c r="F23" i="9"/>
  <c r="H22" i="9"/>
  <c r="G22" i="9"/>
  <c r="E22" i="9" s="1"/>
  <c r="B22" i="9" s="1"/>
  <c r="F22" i="9"/>
  <c r="F21" i="9"/>
  <c r="F4" i="9"/>
  <c r="O3" i="9"/>
  <c r="I3" i="9"/>
  <c r="G185" i="9" s="1"/>
  <c r="E185" i="9" s="1"/>
  <c r="B185" i="9" s="1"/>
  <c r="H3" i="9"/>
  <c r="G3" i="9"/>
  <c r="D101" i="8"/>
  <c r="I36" i="3" s="1"/>
  <c r="D95" i="8"/>
  <c r="D90" i="8"/>
  <c r="D85" i="8"/>
  <c r="D80" i="8"/>
  <c r="D75" i="8"/>
  <c r="D70" i="8"/>
  <c r="D65" i="8"/>
  <c r="D60" i="8"/>
  <c r="D55" i="8"/>
  <c r="D49" i="8" s="1"/>
  <c r="D50" i="8"/>
  <c r="D44" i="8"/>
  <c r="D36" i="8"/>
  <c r="D26" i="8"/>
  <c r="D24" i="8" s="1"/>
  <c r="C1499" i="1" s="1"/>
  <c r="D18" i="8"/>
  <c r="D8" i="8"/>
  <c r="D6" i="8" s="1"/>
  <c r="C1481" i="1" s="1"/>
  <c r="E44" i="7"/>
  <c r="I32" i="3" s="1"/>
  <c r="D44" i="7"/>
  <c r="E39" i="7"/>
  <c r="D39" i="7"/>
  <c r="E38" i="7"/>
  <c r="I31" i="3" s="1"/>
  <c r="E30" i="7"/>
  <c r="D30" i="7"/>
  <c r="E23" i="7"/>
  <c r="E22" i="7" s="1"/>
  <c r="I30" i="3"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C1408" i="1"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F246" i="5" s="1"/>
  <c r="D245" i="5"/>
  <c r="F245" i="5" s="1"/>
  <c r="F244" i="5"/>
  <c r="F243" i="5"/>
  <c r="E242" i="5"/>
  <c r="D242" i="5"/>
  <c r="F242" i="5" s="1"/>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D643" i="4"/>
  <c r="F643" i="4" s="1"/>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E418" i="4"/>
  <c r="D413" i="1" s="1"/>
  <c r="D418" i="4"/>
  <c r="F417" i="4"/>
  <c r="E417" i="4"/>
  <c r="D417" i="4"/>
  <c r="F416" i="4"/>
  <c r="E416" i="4"/>
  <c r="E643" i="4" s="1"/>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E299" i="4" s="1"/>
  <c r="E298"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4" i="4"/>
  <c r="F213" i="4"/>
  <c r="F212" i="4"/>
  <c r="F211" i="4"/>
  <c r="F210"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c r="E139" i="4"/>
  <c r="F138" i="4"/>
  <c r="F137" i="4"/>
  <c r="F136" i="4"/>
  <c r="F135" i="4"/>
  <c r="E134" i="4"/>
  <c r="E133" i="4" s="1"/>
  <c r="D134" i="4"/>
  <c r="D133"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6" i="4"/>
  <c r="F75" i="4"/>
  <c r="E74" i="4"/>
  <c r="D74" i="4"/>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C1576" i="1"/>
  <c r="H1576" i="1" s="1"/>
  <c r="H1575" i="1"/>
  <c r="G1575" i="1"/>
  <c r="C1575" i="1"/>
  <c r="C1574" i="1"/>
  <c r="H1574" i="1" s="1"/>
  <c r="C1573" i="1"/>
  <c r="H1572" i="1"/>
  <c r="G1572" i="1"/>
  <c r="C1572" i="1"/>
  <c r="H1571" i="1"/>
  <c r="G1571" i="1"/>
  <c r="C1571" i="1"/>
  <c r="G1570" i="1"/>
  <c r="C1570" i="1"/>
  <c r="H1570" i="1" s="1"/>
  <c r="C1569" i="1"/>
  <c r="H1568" i="1"/>
  <c r="G1568" i="1"/>
  <c r="C1568" i="1"/>
  <c r="H1567" i="1"/>
  <c r="G1567" i="1"/>
  <c r="C1567" i="1"/>
  <c r="C1566" i="1"/>
  <c r="H1566" i="1" s="1"/>
  <c r="C1565" i="1"/>
  <c r="H1564" i="1"/>
  <c r="G1564" i="1"/>
  <c r="C1564" i="1"/>
  <c r="H1563" i="1"/>
  <c r="G1563" i="1"/>
  <c r="C1563" i="1"/>
  <c r="C1562" i="1"/>
  <c r="C1561" i="1"/>
  <c r="H1560" i="1"/>
  <c r="G1560" i="1"/>
  <c r="C1560" i="1"/>
  <c r="H1559" i="1"/>
  <c r="G1559" i="1"/>
  <c r="C1559" i="1"/>
  <c r="G1558" i="1"/>
  <c r="C1558" i="1"/>
  <c r="H1558" i="1" s="1"/>
  <c r="C1557" i="1"/>
  <c r="H1556" i="1"/>
  <c r="G1556" i="1"/>
  <c r="C1556" i="1"/>
  <c r="H1555" i="1"/>
  <c r="G1555" i="1"/>
  <c r="C1555" i="1"/>
  <c r="G1554" i="1"/>
  <c r="C1554" i="1"/>
  <c r="H1554" i="1" s="1"/>
  <c r="C1553" i="1"/>
  <c r="H1552" i="1"/>
  <c r="G1552" i="1"/>
  <c r="C1552" i="1"/>
  <c r="H1551" i="1"/>
  <c r="G1551" i="1"/>
  <c r="C1551" i="1"/>
  <c r="C1550" i="1"/>
  <c r="H1550" i="1" s="1"/>
  <c r="C1549" i="1"/>
  <c r="H1548" i="1"/>
  <c r="G1548" i="1"/>
  <c r="C1548" i="1"/>
  <c r="H1547" i="1"/>
  <c r="G1547" i="1"/>
  <c r="C1547" i="1"/>
  <c r="C1546" i="1"/>
  <c r="C1545" i="1"/>
  <c r="H1544" i="1"/>
  <c r="G1544" i="1"/>
  <c r="C1544" i="1"/>
  <c r="H1543" i="1"/>
  <c r="G1543" i="1"/>
  <c r="C1543" i="1"/>
  <c r="C1542" i="1"/>
  <c r="H1542" i="1" s="1"/>
  <c r="C1541" i="1"/>
  <c r="H1540" i="1"/>
  <c r="G1540" i="1"/>
  <c r="C1540" i="1"/>
  <c r="H1539" i="1"/>
  <c r="G1539" i="1"/>
  <c r="C1539" i="1"/>
  <c r="G1538" i="1"/>
  <c r="C1538" i="1"/>
  <c r="H1538" i="1" s="1"/>
  <c r="C1537" i="1"/>
  <c r="H1536" i="1"/>
  <c r="G1536" i="1"/>
  <c r="C1536" i="1"/>
  <c r="H1535" i="1"/>
  <c r="G1535" i="1"/>
  <c r="C1535" i="1"/>
  <c r="C1534" i="1"/>
  <c r="H1534" i="1" s="1"/>
  <c r="C1533" i="1"/>
  <c r="H1532" i="1"/>
  <c r="G1532" i="1"/>
  <c r="C1532" i="1"/>
  <c r="H1531" i="1"/>
  <c r="G1531" i="1"/>
  <c r="C1531" i="1"/>
  <c r="C1530" i="1"/>
  <c r="C1529" i="1"/>
  <c r="H1528" i="1"/>
  <c r="G1528" i="1"/>
  <c r="C1528" i="1"/>
  <c r="H1527" i="1"/>
  <c r="G1527" i="1"/>
  <c r="C1527" i="1"/>
  <c r="G1526" i="1"/>
  <c r="C1526" i="1"/>
  <c r="H1526" i="1" s="1"/>
  <c r="C1525" i="1"/>
  <c r="H1524" i="1"/>
  <c r="G1524" i="1"/>
  <c r="C1524" i="1"/>
  <c r="H1523" i="1"/>
  <c r="G1523" i="1"/>
  <c r="C1523" i="1"/>
  <c r="G1522" i="1"/>
  <c r="C1522" i="1"/>
  <c r="H1522" i="1" s="1"/>
  <c r="C1521" i="1"/>
  <c r="H1520" i="1"/>
  <c r="G1520" i="1"/>
  <c r="C1520" i="1"/>
  <c r="H1516" i="1"/>
  <c r="G1516" i="1"/>
  <c r="C1516" i="1"/>
  <c r="H1515" i="1"/>
  <c r="G1515" i="1"/>
  <c r="C1515" i="1"/>
  <c r="C1514" i="1"/>
  <c r="H1514" i="1" s="1"/>
  <c r="C1513" i="1"/>
  <c r="H1512" i="1"/>
  <c r="G1512" i="1"/>
  <c r="C1512" i="1"/>
  <c r="H1511" i="1"/>
  <c r="G1511" i="1"/>
  <c r="C1511" i="1"/>
  <c r="C1510" i="1"/>
  <c r="C1509" i="1"/>
  <c r="H1508" i="1"/>
  <c r="G1508" i="1"/>
  <c r="C1508" i="1"/>
  <c r="H1507" i="1"/>
  <c r="G1507" i="1"/>
  <c r="C1507" i="1"/>
  <c r="C1506" i="1"/>
  <c r="C1505" i="1"/>
  <c r="H1504" i="1"/>
  <c r="G1504" i="1"/>
  <c r="C1504" i="1"/>
  <c r="G1503" i="1"/>
  <c r="C1503" i="1"/>
  <c r="H1503" i="1" s="1"/>
  <c r="G1502" i="1"/>
  <c r="C1502" i="1"/>
  <c r="H1502" i="1" s="1"/>
  <c r="H1500" i="1"/>
  <c r="G1500" i="1"/>
  <c r="C1500" i="1"/>
  <c r="G1498" i="1"/>
  <c r="C1498" i="1"/>
  <c r="H1498" i="1" s="1"/>
  <c r="C1497" i="1"/>
  <c r="H1496" i="1"/>
  <c r="G1496" i="1"/>
  <c r="C1496" i="1"/>
  <c r="H1495" i="1"/>
  <c r="G1495" i="1"/>
  <c r="C1495" i="1"/>
  <c r="C1494" i="1"/>
  <c r="H1494" i="1" s="1"/>
  <c r="C1493" i="1"/>
  <c r="C1492" i="1"/>
  <c r="H1492" i="1" s="1"/>
  <c r="H1491" i="1"/>
  <c r="G1491" i="1"/>
  <c r="C1491" i="1"/>
  <c r="C1490" i="1"/>
  <c r="C1489" i="1"/>
  <c r="H1488" i="1"/>
  <c r="G1488" i="1"/>
  <c r="C1488" i="1"/>
  <c r="H1487" i="1"/>
  <c r="C1487" i="1"/>
  <c r="G1487" i="1" s="1"/>
  <c r="G1486" i="1"/>
  <c r="C1486" i="1"/>
  <c r="H1486" i="1" s="1"/>
  <c r="C1485" i="1"/>
  <c r="G1485" i="1" s="1"/>
  <c r="C1484" i="1"/>
  <c r="H1484" i="1" s="1"/>
  <c r="C1483" i="1"/>
  <c r="H1483" i="1" s="1"/>
  <c r="C1482" i="1"/>
  <c r="H1482" i="1" s="1"/>
  <c r="H1480" i="1"/>
  <c r="G1480" i="1"/>
  <c r="C1480" i="1"/>
  <c r="D1479" i="1"/>
  <c r="C1479" i="1"/>
  <c r="G1478" i="1"/>
  <c r="D1478" i="1"/>
  <c r="C1478" i="1"/>
  <c r="I1477" i="1"/>
  <c r="H1477" i="1"/>
  <c r="D1477" i="1"/>
  <c r="C1477" i="1"/>
  <c r="G1477" i="1" s="1"/>
  <c r="J1476" i="1"/>
  <c r="H1476" i="1"/>
  <c r="D1476" i="1"/>
  <c r="G1476" i="1" s="1"/>
  <c r="C1476" i="1"/>
  <c r="H1475" i="1"/>
  <c r="D1475" i="1"/>
  <c r="G1475" i="1" s="1"/>
  <c r="C1475" i="1"/>
  <c r="D1474" i="1"/>
  <c r="J1474" i="1" s="1"/>
  <c r="C1474" i="1"/>
  <c r="D1473" i="1"/>
  <c r="C1473" i="1"/>
  <c r="I1472" i="1"/>
  <c r="H1472" i="1"/>
  <c r="D1472" i="1"/>
  <c r="C1472" i="1"/>
  <c r="G1472" i="1" s="1"/>
  <c r="J1471" i="1"/>
  <c r="H1471" i="1"/>
  <c r="D1471" i="1"/>
  <c r="G1471" i="1" s="1"/>
  <c r="I1471" i="1" s="1"/>
  <c r="C1471" i="1"/>
  <c r="D1470" i="1"/>
  <c r="I1468" i="1"/>
  <c r="H1468" i="1"/>
  <c r="D1468" i="1"/>
  <c r="C1468" i="1"/>
  <c r="G1468" i="1" s="1"/>
  <c r="J1467" i="1"/>
  <c r="H1467" i="1"/>
  <c r="D1467" i="1"/>
  <c r="G1467" i="1" s="1"/>
  <c r="I1467" i="1" s="1"/>
  <c r="C1467" i="1"/>
  <c r="D1466" i="1"/>
  <c r="C1466" i="1"/>
  <c r="G1465" i="1"/>
  <c r="D1465" i="1"/>
  <c r="C1465" i="1"/>
  <c r="H1464" i="1"/>
  <c r="I1464" i="1" s="1"/>
  <c r="D1464" i="1"/>
  <c r="C1464" i="1"/>
  <c r="G1464" i="1" s="1"/>
  <c r="J1463" i="1"/>
  <c r="H1463" i="1"/>
  <c r="D1463" i="1"/>
  <c r="G1463" i="1" s="1"/>
  <c r="C1463" i="1"/>
  <c r="D1462" i="1"/>
  <c r="J1462" i="1" s="1"/>
  <c r="C1462" i="1"/>
  <c r="D1461" i="1"/>
  <c r="C1461" i="1"/>
  <c r="J1460" i="1"/>
  <c r="D1460" i="1"/>
  <c r="C1460" i="1"/>
  <c r="H1459" i="1"/>
  <c r="G1459" i="1"/>
  <c r="I1459" i="1" s="1"/>
  <c r="D1459" i="1"/>
  <c r="C1459" i="1"/>
  <c r="J1459" i="1" s="1"/>
  <c r="J1458" i="1"/>
  <c r="D1458" i="1"/>
  <c r="C1458" i="1"/>
  <c r="H1457" i="1"/>
  <c r="G1457" i="1"/>
  <c r="I1457" i="1" s="1"/>
  <c r="D1457" i="1"/>
  <c r="C1457" i="1"/>
  <c r="J1457" i="1" s="1"/>
  <c r="J1456" i="1"/>
  <c r="D1456" i="1"/>
  <c r="C1456" i="1"/>
  <c r="H1455" i="1"/>
  <c r="G1455" i="1"/>
  <c r="I1455" i="1" s="1"/>
  <c r="D1455" i="1"/>
  <c r="C1455" i="1"/>
  <c r="J1455" i="1" s="1"/>
  <c r="H1454" i="1"/>
  <c r="G1454" i="1"/>
  <c r="D1454" i="1"/>
  <c r="C1454" i="1"/>
  <c r="H1453" i="1"/>
  <c r="G1453" i="1"/>
  <c r="D1453" i="1"/>
  <c r="C1453" i="1"/>
  <c r="J1452" i="1"/>
  <c r="D1452" i="1"/>
  <c r="C1452" i="1"/>
  <c r="H1451" i="1"/>
  <c r="G1451" i="1"/>
  <c r="I1451" i="1" s="1"/>
  <c r="D1451" i="1"/>
  <c r="C1451" i="1"/>
  <c r="J1451" i="1" s="1"/>
  <c r="J1450" i="1"/>
  <c r="D1450" i="1"/>
  <c r="C1450" i="1"/>
  <c r="H1449" i="1"/>
  <c r="G1449" i="1"/>
  <c r="I1449" i="1" s="1"/>
  <c r="D1449" i="1"/>
  <c r="C1449" i="1"/>
  <c r="J1449" i="1" s="1"/>
  <c r="J1448" i="1"/>
  <c r="D1448" i="1"/>
  <c r="C1448" i="1"/>
  <c r="H1447" i="1"/>
  <c r="G1447" i="1"/>
  <c r="I1447" i="1" s="1"/>
  <c r="D1447" i="1"/>
  <c r="C1447" i="1"/>
  <c r="J1447" i="1" s="1"/>
  <c r="J1446" i="1"/>
  <c r="D1446" i="1"/>
  <c r="C1446" i="1"/>
  <c r="D1445" i="1"/>
  <c r="C1445" i="1"/>
  <c r="H1444" i="1"/>
  <c r="D1444" i="1"/>
  <c r="C1444" i="1"/>
  <c r="D1443" i="1"/>
  <c r="C1443" i="1"/>
  <c r="D1442" i="1"/>
  <c r="H1442" i="1" s="1"/>
  <c r="C1442" i="1"/>
  <c r="D1441" i="1"/>
  <c r="C1441" i="1"/>
  <c r="H1440" i="1"/>
  <c r="D1440" i="1"/>
  <c r="C1440" i="1"/>
  <c r="D1439" i="1"/>
  <c r="C1439" i="1"/>
  <c r="D1438" i="1"/>
  <c r="H1438" i="1" s="1"/>
  <c r="C1438" i="1"/>
  <c r="G1437" i="1"/>
  <c r="D1437" i="1"/>
  <c r="H1437" i="1" s="1"/>
  <c r="C1437" i="1"/>
  <c r="C1436" i="1"/>
  <c r="G1434" i="1"/>
  <c r="D1434" i="1"/>
  <c r="H1434" i="1" s="1"/>
  <c r="C1434" i="1"/>
  <c r="G1433" i="1"/>
  <c r="D1433" i="1"/>
  <c r="H1433" i="1" s="1"/>
  <c r="C1433" i="1"/>
  <c r="D1432" i="1"/>
  <c r="C1432" i="1"/>
  <c r="D1431" i="1"/>
  <c r="H1431" i="1" s="1"/>
  <c r="C1431" i="1"/>
  <c r="G1430" i="1"/>
  <c r="D1430" i="1"/>
  <c r="H1430" i="1" s="1"/>
  <c r="C1430" i="1"/>
  <c r="G1429" i="1"/>
  <c r="D1429" i="1"/>
  <c r="H1429" i="1" s="1"/>
  <c r="C1429" i="1"/>
  <c r="D1428" i="1"/>
  <c r="C1428" i="1"/>
  <c r="D1427" i="1"/>
  <c r="H1427" i="1" s="1"/>
  <c r="C1427" i="1"/>
  <c r="G1426" i="1"/>
  <c r="D1426" i="1"/>
  <c r="H1426" i="1" s="1"/>
  <c r="C1426" i="1"/>
  <c r="G1425" i="1"/>
  <c r="D1425" i="1"/>
  <c r="H1425" i="1" s="1"/>
  <c r="C1425" i="1"/>
  <c r="D1424" i="1"/>
  <c r="D1423" i="1"/>
  <c r="D1422" i="1"/>
  <c r="C1422" i="1"/>
  <c r="D1421" i="1"/>
  <c r="H1421" i="1" s="1"/>
  <c r="C1421" i="1"/>
  <c r="G1420" i="1"/>
  <c r="D1420" i="1"/>
  <c r="H1420" i="1" s="1"/>
  <c r="C1420" i="1"/>
  <c r="G1419" i="1"/>
  <c r="D1419" i="1"/>
  <c r="H1419" i="1" s="1"/>
  <c r="C1419" i="1"/>
  <c r="D1418" i="1"/>
  <c r="C1418" i="1"/>
  <c r="D1417" i="1"/>
  <c r="H1417" i="1" s="1"/>
  <c r="C1417" i="1"/>
  <c r="G1416" i="1"/>
  <c r="D1416" i="1"/>
  <c r="H1416" i="1" s="1"/>
  <c r="C1416" i="1"/>
  <c r="G1415" i="1"/>
  <c r="D1415" i="1"/>
  <c r="H1415" i="1" s="1"/>
  <c r="C1415" i="1"/>
  <c r="D1414" i="1"/>
  <c r="C1414" i="1"/>
  <c r="D1413" i="1"/>
  <c r="H1413" i="1" s="1"/>
  <c r="C1413" i="1"/>
  <c r="G1412" i="1"/>
  <c r="D1412" i="1"/>
  <c r="H1412" i="1" s="1"/>
  <c r="C1412" i="1"/>
  <c r="G1411" i="1"/>
  <c r="D1411" i="1"/>
  <c r="H1411" i="1" s="1"/>
  <c r="C1411" i="1"/>
  <c r="D1410" i="1"/>
  <c r="C1410" i="1"/>
  <c r="D1409" i="1"/>
  <c r="C1409" i="1"/>
  <c r="G1407" i="1"/>
  <c r="D1407" i="1"/>
  <c r="H1407" i="1" s="1"/>
  <c r="C1407" i="1"/>
  <c r="D1406" i="1"/>
  <c r="C1406" i="1"/>
  <c r="D1405" i="1"/>
  <c r="H1405" i="1" s="1"/>
  <c r="C1405" i="1"/>
  <c r="G1404" i="1"/>
  <c r="D1404" i="1"/>
  <c r="H1404" i="1" s="1"/>
  <c r="C1404" i="1"/>
  <c r="G1403" i="1"/>
  <c r="D1403" i="1"/>
  <c r="H1403" i="1" s="1"/>
  <c r="C1403" i="1"/>
  <c r="D1402" i="1"/>
  <c r="C1402" i="1"/>
  <c r="D1401" i="1"/>
  <c r="H1401" i="1" s="1"/>
  <c r="C1401" i="1"/>
  <c r="G1400" i="1"/>
  <c r="D1400" i="1"/>
  <c r="H1400" i="1" s="1"/>
  <c r="C1400" i="1"/>
  <c r="G1399" i="1"/>
  <c r="D1399" i="1"/>
  <c r="H1399" i="1" s="1"/>
  <c r="C1399" i="1"/>
  <c r="D1398" i="1"/>
  <c r="C1398" i="1"/>
  <c r="D1397" i="1"/>
  <c r="H1397" i="1" s="1"/>
  <c r="C1397" i="1"/>
  <c r="G1396" i="1"/>
  <c r="D1396" i="1"/>
  <c r="H1396" i="1" s="1"/>
  <c r="C1396" i="1"/>
  <c r="G1395" i="1"/>
  <c r="D1395" i="1"/>
  <c r="H1395" i="1" s="1"/>
  <c r="C1395" i="1"/>
  <c r="D1394" i="1"/>
  <c r="C1394" i="1"/>
  <c r="D1393" i="1"/>
  <c r="H1393" i="1" s="1"/>
  <c r="C1393" i="1"/>
  <c r="G1392" i="1"/>
  <c r="D1392" i="1"/>
  <c r="H1392" i="1" s="1"/>
  <c r="C1392" i="1"/>
  <c r="G1391" i="1"/>
  <c r="D1391" i="1"/>
  <c r="H1391" i="1" s="1"/>
  <c r="C1391" i="1"/>
  <c r="D1390" i="1"/>
  <c r="C1390" i="1"/>
  <c r="D1389" i="1"/>
  <c r="H1389" i="1" s="1"/>
  <c r="C1389" i="1"/>
  <c r="G1388" i="1"/>
  <c r="D1388" i="1"/>
  <c r="H1388" i="1" s="1"/>
  <c r="C1388" i="1"/>
  <c r="G1387" i="1"/>
  <c r="D1387" i="1"/>
  <c r="H1387" i="1" s="1"/>
  <c r="C1387" i="1"/>
  <c r="D1386" i="1"/>
  <c r="C1386" i="1"/>
  <c r="D1385" i="1"/>
  <c r="H1385" i="1" s="1"/>
  <c r="C1385" i="1"/>
  <c r="G1384" i="1"/>
  <c r="D1384" i="1"/>
  <c r="H1384" i="1" s="1"/>
  <c r="C1384" i="1"/>
  <c r="D1383" i="1"/>
  <c r="D1382" i="1"/>
  <c r="H1382" i="1" s="1"/>
  <c r="C1382" i="1"/>
  <c r="G1381" i="1"/>
  <c r="D1381" i="1"/>
  <c r="H1381" i="1" s="1"/>
  <c r="C1381" i="1"/>
  <c r="G1380" i="1"/>
  <c r="D1380" i="1"/>
  <c r="H1380" i="1" s="1"/>
  <c r="C1380" i="1"/>
  <c r="D1379" i="1"/>
  <c r="C1379" i="1"/>
  <c r="D1378" i="1"/>
  <c r="H1378" i="1" s="1"/>
  <c r="C1378" i="1"/>
  <c r="G1377" i="1"/>
  <c r="D1377" i="1"/>
  <c r="H1377" i="1" s="1"/>
  <c r="C1377" i="1"/>
  <c r="G1376" i="1"/>
  <c r="D1376" i="1"/>
  <c r="H1376" i="1" s="1"/>
  <c r="C1376" i="1"/>
  <c r="D1375" i="1"/>
  <c r="C1375" i="1"/>
  <c r="D1374" i="1"/>
  <c r="H1374" i="1" s="1"/>
  <c r="C1374" i="1"/>
  <c r="G1373" i="1"/>
  <c r="D1373" i="1"/>
  <c r="H1373" i="1" s="1"/>
  <c r="C1373" i="1"/>
  <c r="G1372" i="1"/>
  <c r="D1372" i="1"/>
  <c r="H1372" i="1" s="1"/>
  <c r="C1372" i="1"/>
  <c r="D1371" i="1"/>
  <c r="C1371" i="1"/>
  <c r="D1370" i="1"/>
  <c r="H1370" i="1" s="1"/>
  <c r="C1370" i="1"/>
  <c r="G1369" i="1"/>
  <c r="D1369" i="1"/>
  <c r="H1369" i="1" s="1"/>
  <c r="C1369" i="1"/>
  <c r="G1368" i="1"/>
  <c r="D1368" i="1"/>
  <c r="H1368" i="1" s="1"/>
  <c r="C1368" i="1"/>
  <c r="D1367" i="1"/>
  <c r="C1367" i="1"/>
  <c r="D1366" i="1"/>
  <c r="H1366" i="1" s="1"/>
  <c r="C1366" i="1"/>
  <c r="G1365" i="1"/>
  <c r="D1365" i="1"/>
  <c r="H1365" i="1" s="1"/>
  <c r="C1365" i="1"/>
  <c r="G1364" i="1"/>
  <c r="D1364" i="1"/>
  <c r="H1364" i="1" s="1"/>
  <c r="C1364" i="1"/>
  <c r="D1363" i="1"/>
  <c r="C1363" i="1"/>
  <c r="D1362" i="1"/>
  <c r="H1362" i="1" s="1"/>
  <c r="C1362" i="1"/>
  <c r="G1361" i="1"/>
  <c r="D1361" i="1"/>
  <c r="H1361" i="1" s="1"/>
  <c r="C1361" i="1"/>
  <c r="G1360" i="1"/>
  <c r="D1360" i="1"/>
  <c r="H1360" i="1" s="1"/>
  <c r="C1360" i="1"/>
  <c r="D1359" i="1"/>
  <c r="C1359" i="1"/>
  <c r="D1358" i="1"/>
  <c r="H1358" i="1" s="1"/>
  <c r="C1358" i="1"/>
  <c r="G1357" i="1"/>
  <c r="D1357" i="1"/>
  <c r="H1357" i="1" s="1"/>
  <c r="C1357" i="1"/>
  <c r="G1356" i="1"/>
  <c r="D1356" i="1"/>
  <c r="H1356" i="1" s="1"/>
  <c r="C1356" i="1"/>
  <c r="D1355" i="1"/>
  <c r="C1355" i="1"/>
  <c r="D1354" i="1"/>
  <c r="H1354" i="1" s="1"/>
  <c r="C1354" i="1"/>
  <c r="G1353" i="1"/>
  <c r="D1353" i="1"/>
  <c r="H1353" i="1" s="1"/>
  <c r="C1353" i="1"/>
  <c r="G1352" i="1"/>
  <c r="D1352" i="1"/>
  <c r="H1352" i="1" s="1"/>
  <c r="C1352" i="1"/>
  <c r="D1351" i="1"/>
  <c r="C1351" i="1"/>
  <c r="D1350" i="1"/>
  <c r="H1350" i="1" s="1"/>
  <c r="C1350" i="1"/>
  <c r="G1349" i="1"/>
  <c r="D1349" i="1"/>
  <c r="H1349" i="1" s="1"/>
  <c r="C1349" i="1"/>
  <c r="G1348" i="1"/>
  <c r="D1348" i="1"/>
  <c r="H1348" i="1" s="1"/>
  <c r="C1348" i="1"/>
  <c r="D1347" i="1"/>
  <c r="C1347" i="1"/>
  <c r="D1346" i="1"/>
  <c r="H1346" i="1" s="1"/>
  <c r="C1346" i="1"/>
  <c r="G1345" i="1"/>
  <c r="D1345" i="1"/>
  <c r="H1345" i="1" s="1"/>
  <c r="C1345" i="1"/>
  <c r="G1344" i="1"/>
  <c r="D1344" i="1"/>
  <c r="H1344" i="1" s="1"/>
  <c r="C1344" i="1"/>
  <c r="D1343" i="1"/>
  <c r="C1343" i="1"/>
  <c r="D1342" i="1"/>
  <c r="H1342" i="1" s="1"/>
  <c r="C1342" i="1"/>
  <c r="G1341" i="1"/>
  <c r="D1341" i="1"/>
  <c r="H1341" i="1" s="1"/>
  <c r="C1341" i="1"/>
  <c r="G1340"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H1221" i="1"/>
  <c r="G1221" i="1"/>
  <c r="D1221" i="1"/>
  <c r="C1221" i="1"/>
  <c r="H1220" i="1"/>
  <c r="G1220" i="1"/>
  <c r="D1220" i="1"/>
  <c r="C1220" i="1"/>
  <c r="D1219" i="1"/>
  <c r="H1218" i="1"/>
  <c r="G1218" i="1"/>
  <c r="D1218" i="1"/>
  <c r="C1218" i="1"/>
  <c r="D1217" i="1"/>
  <c r="H1217" i="1" s="1"/>
  <c r="C1217" i="1"/>
  <c r="D1216" i="1"/>
  <c r="C1216"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D1157" i="1"/>
  <c r="G1156" i="1"/>
  <c r="D1156" i="1"/>
  <c r="H1156" i="1" s="1"/>
  <c r="C1156" i="1"/>
  <c r="D1155" i="1"/>
  <c r="H1155" i="1" s="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H1141" i="1" s="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D1133" i="1"/>
  <c r="G1133" i="1" s="1"/>
  <c r="C1133" i="1"/>
  <c r="H1132" i="1"/>
  <c r="G1132" i="1"/>
  <c r="D1132" i="1"/>
  <c r="C1132" i="1"/>
  <c r="H1131" i="1"/>
  <c r="G1131" i="1"/>
  <c r="D1131" i="1"/>
  <c r="C1131" i="1"/>
  <c r="H1130" i="1"/>
  <c r="G1130" i="1"/>
  <c r="D1130" i="1"/>
  <c r="C1130" i="1"/>
  <c r="H1129" i="1"/>
  <c r="G1129" i="1"/>
  <c r="D1129" i="1"/>
  <c r="C1129" i="1"/>
  <c r="H1128" i="1"/>
  <c r="G1128" i="1"/>
  <c r="D1128" i="1"/>
  <c r="C1128" i="1"/>
  <c r="D1127" i="1"/>
  <c r="G1126" i="1"/>
  <c r="D1126" i="1"/>
  <c r="H1126" i="1" s="1"/>
  <c r="C1126" i="1"/>
  <c r="G1125" i="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D1056" i="1"/>
  <c r="D1055" i="1"/>
  <c r="C1055" i="1"/>
  <c r="D1054" i="1"/>
  <c r="C1054" i="1"/>
  <c r="D1053" i="1"/>
  <c r="C1053" i="1"/>
  <c r="D1052" i="1"/>
  <c r="C1052" i="1"/>
  <c r="D1051" i="1"/>
  <c r="C1051" i="1"/>
  <c r="D1050" i="1"/>
  <c r="C1050"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D1032" i="1"/>
  <c r="G1032" i="1" s="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D1019" i="1"/>
  <c r="D1018" i="1"/>
  <c r="H1018" i="1" s="1"/>
  <c r="C1018" i="1"/>
  <c r="D1017" i="1"/>
  <c r="H1017" i="1" s="1"/>
  <c r="C1017" i="1"/>
  <c r="G1016" i="1"/>
  <c r="D1016" i="1"/>
  <c r="H1016" i="1" s="1"/>
  <c r="C1016" i="1"/>
  <c r="D1015" i="1"/>
  <c r="C1015" i="1"/>
  <c r="D1014" i="1"/>
  <c r="H1014" i="1" s="1"/>
  <c r="C1014" i="1"/>
  <c r="D1013" i="1"/>
  <c r="H1013" i="1" s="1"/>
  <c r="C1013" i="1"/>
  <c r="G1012" i="1"/>
  <c r="D1012" i="1"/>
  <c r="H1012" i="1" s="1"/>
  <c r="C1012" i="1"/>
  <c r="D1011" i="1"/>
  <c r="C1011" i="1"/>
  <c r="D1010" i="1"/>
  <c r="H1010" i="1" s="1"/>
  <c r="C1010" i="1"/>
  <c r="D1009" i="1"/>
  <c r="H1009" i="1" s="1"/>
  <c r="C1009" i="1"/>
  <c r="G1008" i="1"/>
  <c r="D1008" i="1"/>
  <c r="H1008" i="1" s="1"/>
  <c r="C1008" i="1"/>
  <c r="D1007" i="1"/>
  <c r="C1007" i="1"/>
  <c r="D1006" i="1"/>
  <c r="H1006" i="1" s="1"/>
  <c r="C1006" i="1"/>
  <c r="D1005" i="1"/>
  <c r="H1005" i="1" s="1"/>
  <c r="C1005" i="1"/>
  <c r="D1004" i="1"/>
  <c r="H1004" i="1" s="1"/>
  <c r="C1004" i="1"/>
  <c r="D1003" i="1"/>
  <c r="C1003" i="1"/>
  <c r="D1002" i="1"/>
  <c r="H1002" i="1" s="1"/>
  <c r="C1002" i="1"/>
  <c r="D1001" i="1"/>
  <c r="H1001" i="1" s="1"/>
  <c r="C1001" i="1"/>
  <c r="G1000" i="1"/>
  <c r="D1000" i="1"/>
  <c r="H1000" i="1" s="1"/>
  <c r="C1000" i="1"/>
  <c r="D999" i="1"/>
  <c r="C999" i="1"/>
  <c r="D998" i="1"/>
  <c r="H998" i="1" s="1"/>
  <c r="C998" i="1"/>
  <c r="D997" i="1"/>
  <c r="D996" i="1"/>
  <c r="C996" i="1"/>
  <c r="D995" i="1"/>
  <c r="C995" i="1"/>
  <c r="D994" i="1"/>
  <c r="C994" i="1"/>
  <c r="D993" i="1"/>
  <c r="C993" i="1"/>
  <c r="D992" i="1"/>
  <c r="C992" i="1"/>
  <c r="D991" i="1"/>
  <c r="H989" i="1"/>
  <c r="G989" i="1"/>
  <c r="D989" i="1"/>
  <c r="C989" i="1"/>
  <c r="H988" i="1"/>
  <c r="G988" i="1"/>
  <c r="D988" i="1"/>
  <c r="C988" i="1"/>
  <c r="H987" i="1"/>
  <c r="G987" i="1"/>
  <c r="D987" i="1"/>
  <c r="C987" i="1"/>
  <c r="H986" i="1"/>
  <c r="G986"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G907" i="1"/>
  <c r="D907" i="1"/>
  <c r="H907" i="1" s="1"/>
  <c r="C907" i="1"/>
  <c r="G906" i="1"/>
  <c r="D906" i="1"/>
  <c r="H906" i="1" s="1"/>
  <c r="C906" i="1"/>
  <c r="D905" i="1"/>
  <c r="C905" i="1"/>
  <c r="D904" i="1"/>
  <c r="H904" i="1" s="1"/>
  <c r="C904" i="1"/>
  <c r="G903" i="1"/>
  <c r="D903" i="1"/>
  <c r="H903" i="1" s="1"/>
  <c r="C903" i="1"/>
  <c r="G902" i="1"/>
  <c r="D902" i="1"/>
  <c r="H902" i="1" s="1"/>
  <c r="C902" i="1"/>
  <c r="D901" i="1"/>
  <c r="C901" i="1"/>
  <c r="D900" i="1"/>
  <c r="H900" i="1" s="1"/>
  <c r="C900" i="1"/>
  <c r="G899" i="1"/>
  <c r="D899" i="1"/>
  <c r="H899" i="1" s="1"/>
  <c r="C899" i="1"/>
  <c r="G898" i="1"/>
  <c r="D898" i="1"/>
  <c r="H898" i="1" s="1"/>
  <c r="C898" i="1"/>
  <c r="D897" i="1"/>
  <c r="C897" i="1"/>
  <c r="D896" i="1"/>
  <c r="H896" i="1" s="1"/>
  <c r="C896" i="1"/>
  <c r="G895" i="1"/>
  <c r="D895" i="1"/>
  <c r="H895" i="1" s="1"/>
  <c r="C895" i="1"/>
  <c r="G894" i="1"/>
  <c r="D894" i="1"/>
  <c r="H894" i="1" s="1"/>
  <c r="C894" i="1"/>
  <c r="D893" i="1"/>
  <c r="C893" i="1"/>
  <c r="D892" i="1"/>
  <c r="H892" i="1" s="1"/>
  <c r="C892" i="1"/>
  <c r="G891" i="1"/>
  <c r="D891" i="1"/>
  <c r="H891" i="1" s="1"/>
  <c r="C891" i="1"/>
  <c r="G890" i="1"/>
  <c r="D890" i="1"/>
  <c r="H890" i="1" s="1"/>
  <c r="C890" i="1"/>
  <c r="D889" i="1"/>
  <c r="C889" i="1"/>
  <c r="D888" i="1"/>
  <c r="H888" i="1" s="1"/>
  <c r="C888" i="1"/>
  <c r="G887" i="1"/>
  <c r="D887" i="1"/>
  <c r="H887" i="1" s="1"/>
  <c r="C887" i="1"/>
  <c r="G886" i="1"/>
  <c r="D886" i="1"/>
  <c r="H886" i="1" s="1"/>
  <c r="C886" i="1"/>
  <c r="D885" i="1"/>
  <c r="C885" i="1"/>
  <c r="D884" i="1"/>
  <c r="H884" i="1" s="1"/>
  <c r="C884" i="1"/>
  <c r="G883" i="1"/>
  <c r="D883" i="1"/>
  <c r="H883" i="1" s="1"/>
  <c r="C883" i="1"/>
  <c r="G882" i="1"/>
  <c r="D882" i="1"/>
  <c r="H882" i="1" s="1"/>
  <c r="C882" i="1"/>
  <c r="D881" i="1"/>
  <c r="C881" i="1"/>
  <c r="D880" i="1"/>
  <c r="H880" i="1" s="1"/>
  <c r="C880" i="1"/>
  <c r="G879" i="1"/>
  <c r="D879" i="1"/>
  <c r="H879" i="1" s="1"/>
  <c r="C879" i="1"/>
  <c r="G878" i="1"/>
  <c r="D878" i="1"/>
  <c r="H878" i="1" s="1"/>
  <c r="C878" i="1"/>
  <c r="D877" i="1"/>
  <c r="C877" i="1"/>
  <c r="D876" i="1"/>
  <c r="H876" i="1" s="1"/>
  <c r="C876" i="1"/>
  <c r="G875" i="1"/>
  <c r="D875" i="1"/>
  <c r="H875" i="1" s="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D645" i="1"/>
  <c r="C645" i="1"/>
  <c r="D644" i="1"/>
  <c r="C644" i="1"/>
  <c r="D643" i="1"/>
  <c r="H643" i="1" s="1"/>
  <c r="C643" i="1"/>
  <c r="D642" i="1"/>
  <c r="H642" i="1" s="1"/>
  <c r="C642" i="1"/>
  <c r="H641" i="1"/>
  <c r="G641" i="1"/>
  <c r="D641" i="1"/>
  <c r="C641" i="1"/>
  <c r="H637" i="1"/>
  <c r="D637" i="1"/>
  <c r="G637" i="1" s="1"/>
  <c r="C637" i="1"/>
  <c r="D632" i="1"/>
  <c r="G632" i="1" s="1"/>
  <c r="C632" i="1"/>
  <c r="H631" i="1"/>
  <c r="D631" i="1"/>
  <c r="G631" i="1" s="1"/>
  <c r="C631" i="1"/>
  <c r="G628" i="1"/>
  <c r="D628" i="1"/>
  <c r="H628" i="1" s="1"/>
  <c r="C628" i="1"/>
  <c r="G627" i="1"/>
  <c r="D627" i="1"/>
  <c r="H627" i="1" s="1"/>
  <c r="C627" i="1"/>
  <c r="D626" i="1"/>
  <c r="D625" i="1"/>
  <c r="C625" i="1"/>
  <c r="D624" i="1"/>
  <c r="C624" i="1"/>
  <c r="D623" i="1"/>
  <c r="C623" i="1"/>
  <c r="D622" i="1"/>
  <c r="C622" i="1"/>
  <c r="D621" i="1"/>
  <c r="C621" i="1"/>
  <c r="D620" i="1"/>
  <c r="C620" i="1"/>
  <c r="D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D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G586" i="1"/>
  <c r="D586" i="1"/>
  <c r="H586" i="1" s="1"/>
  <c r="C586" i="1"/>
  <c r="G585" i="1"/>
  <c r="D585" i="1"/>
  <c r="H585" i="1" s="1"/>
  <c r="C585" i="1"/>
  <c r="D584" i="1"/>
  <c r="D583" i="1"/>
  <c r="C583" i="1"/>
  <c r="D582" i="1"/>
  <c r="C582" i="1"/>
  <c r="D581" i="1"/>
  <c r="C581" i="1"/>
  <c r="D580" i="1"/>
  <c r="C580" i="1"/>
  <c r="D579" i="1"/>
  <c r="C579" i="1"/>
  <c r="D578" i="1"/>
  <c r="C578" i="1"/>
  <c r="D577" i="1"/>
  <c r="C577" i="1"/>
  <c r="D576" i="1"/>
  <c r="C576" i="1"/>
  <c r="D575" i="1"/>
  <c r="C575" i="1"/>
  <c r="D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D561" i="1"/>
  <c r="H560" i="1"/>
  <c r="G560" i="1"/>
  <c r="D560" i="1"/>
  <c r="C560" i="1"/>
  <c r="H559" i="1"/>
  <c r="G559" i="1"/>
  <c r="D559" i="1"/>
  <c r="C559" i="1"/>
  <c r="H558" i="1"/>
  <c r="G558" i="1"/>
  <c r="D558" i="1"/>
  <c r="C558" i="1"/>
  <c r="D557" i="1"/>
  <c r="G556" i="1"/>
  <c r="D556" i="1"/>
  <c r="H556" i="1" s="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D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H521" i="1"/>
  <c r="G521" i="1"/>
  <c r="D521" i="1"/>
  <c r="C521" i="1"/>
  <c r="H520" i="1"/>
  <c r="G520" i="1"/>
  <c r="D520" i="1"/>
  <c r="C520" i="1"/>
  <c r="D519" i="1"/>
  <c r="G518" i="1"/>
  <c r="D518" i="1"/>
  <c r="H518" i="1" s="1"/>
  <c r="C518" i="1"/>
  <c r="G517" i="1"/>
  <c r="D517" i="1"/>
  <c r="H517" i="1" s="1"/>
  <c r="C517" i="1"/>
  <c r="D516" i="1"/>
  <c r="D515" i="1"/>
  <c r="C515" i="1"/>
  <c r="D514" i="1"/>
  <c r="C514" i="1"/>
  <c r="D513" i="1"/>
  <c r="C513" i="1"/>
  <c r="D512" i="1"/>
  <c r="C512" i="1"/>
  <c r="D511" i="1"/>
  <c r="C511" i="1"/>
  <c r="D510" i="1"/>
  <c r="C510" i="1"/>
  <c r="D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D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D477" i="1"/>
  <c r="H477" i="1" s="1"/>
  <c r="C477" i="1"/>
  <c r="G476" i="1"/>
  <c r="D476" i="1"/>
  <c r="H476" i="1" s="1"/>
  <c r="C476" i="1"/>
  <c r="D475" i="1"/>
  <c r="H475" i="1" s="1"/>
  <c r="C475" i="1"/>
  <c r="G474" i="1"/>
  <c r="D474" i="1"/>
  <c r="H474" i="1" s="1"/>
  <c r="C474" i="1"/>
  <c r="D473" i="1"/>
  <c r="H473" i="1" s="1"/>
  <c r="C473" i="1"/>
  <c r="G472" i="1"/>
  <c r="D472" i="1"/>
  <c r="H472" i="1" s="1"/>
  <c r="C472" i="1"/>
  <c r="D471" i="1"/>
  <c r="H471" i="1" s="1"/>
  <c r="C471" i="1"/>
  <c r="G470" i="1"/>
  <c r="D470" i="1"/>
  <c r="H470" i="1" s="1"/>
  <c r="C470" i="1"/>
  <c r="D469" i="1"/>
  <c r="H469" i="1" s="1"/>
  <c r="C469" i="1"/>
  <c r="G468" i="1"/>
  <c r="D468" i="1"/>
  <c r="H468" i="1" s="1"/>
  <c r="C468" i="1"/>
  <c r="D467" i="1"/>
  <c r="H467" i="1" s="1"/>
  <c r="C467" i="1"/>
  <c r="G466" i="1"/>
  <c r="D466" i="1"/>
  <c r="H466" i="1" s="1"/>
  <c r="C466" i="1"/>
  <c r="D465" i="1"/>
  <c r="H465" i="1" s="1"/>
  <c r="C465" i="1"/>
  <c r="G464" i="1"/>
  <c r="D464" i="1"/>
  <c r="H464" i="1" s="1"/>
  <c r="C464" i="1"/>
  <c r="D463" i="1"/>
  <c r="H463" i="1" s="1"/>
  <c r="C463" i="1"/>
  <c r="G462" i="1"/>
  <c r="D462" i="1"/>
  <c r="H462" i="1" s="1"/>
  <c r="C462" i="1"/>
  <c r="D461" i="1"/>
  <c r="H461" i="1" s="1"/>
  <c r="C461" i="1"/>
  <c r="G460" i="1"/>
  <c r="D460" i="1"/>
  <c r="H460" i="1" s="1"/>
  <c r="C460" i="1"/>
  <c r="D459" i="1"/>
  <c r="H459" i="1" s="1"/>
  <c r="C459" i="1"/>
  <c r="G458" i="1"/>
  <c r="D458" i="1"/>
  <c r="H458" i="1" s="1"/>
  <c r="C458" i="1"/>
  <c r="D457" i="1"/>
  <c r="H457" i="1" s="1"/>
  <c r="C457" i="1"/>
  <c r="G456" i="1"/>
  <c r="D456" i="1"/>
  <c r="H456" i="1" s="1"/>
  <c r="C456" i="1"/>
  <c r="D455" i="1"/>
  <c r="H455" i="1" s="1"/>
  <c r="C455" i="1"/>
  <c r="G454" i="1"/>
  <c r="D454" i="1"/>
  <c r="H454" i="1" s="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H428" i="1"/>
  <c r="D428" i="1"/>
  <c r="G428" i="1" s="1"/>
  <c r="C428" i="1"/>
  <c r="H427" i="1"/>
  <c r="D427" i="1"/>
  <c r="G427" i="1" s="1"/>
  <c r="C427" i="1"/>
  <c r="H426" i="1"/>
  <c r="D426" i="1"/>
  <c r="G426" i="1" s="1"/>
  <c r="C426" i="1"/>
  <c r="H425" i="1"/>
  <c r="D425" i="1"/>
  <c r="G425" i="1" s="1"/>
  <c r="C425" i="1"/>
  <c r="H424" i="1"/>
  <c r="D424" i="1"/>
  <c r="G424" i="1" s="1"/>
  <c r="C424" i="1"/>
  <c r="H423" i="1"/>
  <c r="D423" i="1"/>
  <c r="G423" i="1" s="1"/>
  <c r="C423" i="1"/>
  <c r="H422" i="1"/>
  <c r="D422" i="1"/>
  <c r="G422" i="1" s="1"/>
  <c r="C422" i="1"/>
  <c r="H421" i="1"/>
  <c r="D421" i="1"/>
  <c r="G421" i="1" s="1"/>
  <c r="C421" i="1"/>
  <c r="H420" i="1"/>
  <c r="D420" i="1"/>
  <c r="G420" i="1" s="1"/>
  <c r="C420" i="1"/>
  <c r="H419" i="1"/>
  <c r="D419" i="1"/>
  <c r="G419" i="1" s="1"/>
  <c r="C419" i="1"/>
  <c r="H418" i="1"/>
  <c r="D418" i="1"/>
  <c r="G418" i="1" s="1"/>
  <c r="C418" i="1"/>
  <c r="H417" i="1"/>
  <c r="D417" i="1"/>
  <c r="G417" i="1" s="1"/>
  <c r="C417" i="1"/>
  <c r="H416" i="1"/>
  <c r="D416" i="1"/>
  <c r="G416" i="1" s="1"/>
  <c r="C416" i="1"/>
  <c r="D415" i="1"/>
  <c r="D412" i="1"/>
  <c r="C412" i="1"/>
  <c r="D411" i="1"/>
  <c r="C411" i="1"/>
  <c r="D406" i="1"/>
  <c r="C406" i="1"/>
  <c r="D405" i="1"/>
  <c r="C405"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D378" i="1"/>
  <c r="G377" i="1"/>
  <c r="D377" i="1"/>
  <c r="H377" i="1" s="1"/>
  <c r="C377" i="1"/>
  <c r="D376" i="1"/>
  <c r="H376" i="1" s="1"/>
  <c r="C376" i="1"/>
  <c r="G375" i="1"/>
  <c r="D375" i="1"/>
  <c r="H375" i="1" s="1"/>
  <c r="C375" i="1"/>
  <c r="D374" i="1"/>
  <c r="H374" i="1" s="1"/>
  <c r="C374" i="1"/>
  <c r="G373" i="1"/>
  <c r="D373" i="1"/>
  <c r="H373" i="1" s="1"/>
  <c r="C373" i="1"/>
  <c r="D372" i="1"/>
  <c r="H372" i="1" s="1"/>
  <c r="C372" i="1"/>
  <c r="D371" i="1"/>
  <c r="H371" i="1" s="1"/>
  <c r="C371" i="1"/>
  <c r="D370" i="1"/>
  <c r="H370" i="1" s="1"/>
  <c r="C370" i="1"/>
  <c r="G369" i="1"/>
  <c r="D369" i="1"/>
  <c r="H369" i="1" s="1"/>
  <c r="C369" i="1"/>
  <c r="D368" i="1"/>
  <c r="H368" i="1" s="1"/>
  <c r="C368" i="1"/>
  <c r="G367" i="1"/>
  <c r="D367" i="1"/>
  <c r="H367" i="1" s="1"/>
  <c r="C367" i="1"/>
  <c r="D366" i="1"/>
  <c r="H366" i="1" s="1"/>
  <c r="C366" i="1"/>
  <c r="G365" i="1"/>
  <c r="D365" i="1"/>
  <c r="H365" i="1" s="1"/>
  <c r="C365" i="1"/>
  <c r="D364" i="1"/>
  <c r="H364" i="1" s="1"/>
  <c r="C364" i="1"/>
  <c r="G363" i="1"/>
  <c r="D363" i="1"/>
  <c r="H363" i="1" s="1"/>
  <c r="C363" i="1"/>
  <c r="D362" i="1"/>
  <c r="H362" i="1" s="1"/>
  <c r="C362" i="1"/>
  <c r="G361" i="1"/>
  <c r="D361" i="1"/>
  <c r="H361" i="1" s="1"/>
  <c r="C361" i="1"/>
  <c r="D360" i="1"/>
  <c r="H360" i="1" s="1"/>
  <c r="C360" i="1"/>
  <c r="G359" i="1"/>
  <c r="D359" i="1"/>
  <c r="H359" i="1" s="1"/>
  <c r="C359" i="1"/>
  <c r="D357" i="1"/>
  <c r="C357" i="1"/>
  <c r="D356" i="1"/>
  <c r="C356" i="1"/>
  <c r="D355" i="1"/>
  <c r="C355" i="1"/>
  <c r="D354" i="1"/>
  <c r="C354" i="1"/>
  <c r="D353" i="1"/>
  <c r="C353" i="1"/>
  <c r="D352" i="1"/>
  <c r="C352" i="1"/>
  <c r="D351" i="1"/>
  <c r="C351" i="1"/>
  <c r="D350" i="1"/>
  <c r="C350" i="1"/>
  <c r="D349" i="1"/>
  <c r="C349" i="1"/>
  <c r="D348" i="1"/>
  <c r="C348" i="1"/>
  <c r="D347" i="1"/>
  <c r="D346" i="1"/>
  <c r="G344" i="1"/>
  <c r="D344" i="1"/>
  <c r="H344" i="1" s="1"/>
  <c r="C344" i="1"/>
  <c r="D343" i="1"/>
  <c r="H343" i="1" s="1"/>
  <c r="C343" i="1"/>
  <c r="G342" i="1"/>
  <c r="D342" i="1"/>
  <c r="H342" i="1" s="1"/>
  <c r="C342" i="1"/>
  <c r="D341" i="1"/>
  <c r="H341" i="1" s="1"/>
  <c r="C341" i="1"/>
  <c r="G340" i="1"/>
  <c r="D340" i="1"/>
  <c r="H340" i="1" s="1"/>
  <c r="C340" i="1"/>
  <c r="D339" i="1"/>
  <c r="D338" i="1"/>
  <c r="C338" i="1"/>
  <c r="D337" i="1"/>
  <c r="C337" i="1"/>
  <c r="D336" i="1"/>
  <c r="C336" i="1"/>
  <c r="D335" i="1"/>
  <c r="C335" i="1"/>
  <c r="D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D292" i="1"/>
  <c r="C292" i="1"/>
  <c r="D291" i="1"/>
  <c r="C291" i="1"/>
  <c r="D290" i="1"/>
  <c r="C290" i="1"/>
  <c r="D289" i="1"/>
  <c r="C289" i="1"/>
  <c r="D288" i="1"/>
  <c r="C288" i="1"/>
  <c r="G284" i="1"/>
  <c r="D284" i="1"/>
  <c r="H284" i="1" s="1"/>
  <c r="C284" i="1"/>
  <c r="D283" i="1"/>
  <c r="H283" i="1" s="1"/>
  <c r="C283" i="1"/>
  <c r="G282" i="1"/>
  <c r="D282" i="1"/>
  <c r="H282" i="1" s="1"/>
  <c r="C282" i="1"/>
  <c r="D281" i="1"/>
  <c r="H281" i="1" s="1"/>
  <c r="C281" i="1"/>
  <c r="G280" i="1"/>
  <c r="D280" i="1"/>
  <c r="H280" i="1" s="1"/>
  <c r="C280" i="1"/>
  <c r="D279" i="1"/>
  <c r="H279" i="1" s="1"/>
  <c r="C279" i="1"/>
  <c r="G278" i="1"/>
  <c r="D278" i="1"/>
  <c r="H278" i="1" s="1"/>
  <c r="C278" i="1"/>
  <c r="D277" i="1"/>
  <c r="H277" i="1" s="1"/>
  <c r="C277" i="1"/>
  <c r="G276" i="1"/>
  <c r="D276" i="1"/>
  <c r="H276" i="1" s="1"/>
  <c r="C276" i="1"/>
  <c r="D275" i="1"/>
  <c r="H275" i="1" s="1"/>
  <c r="C275" i="1"/>
  <c r="G274" i="1"/>
  <c r="D274" i="1"/>
  <c r="H274" i="1" s="1"/>
  <c r="C274" i="1"/>
  <c r="D273" i="1"/>
  <c r="H273" i="1" s="1"/>
  <c r="C273" i="1"/>
  <c r="G272" i="1"/>
  <c r="D272" i="1"/>
  <c r="H272" i="1" s="1"/>
  <c r="C272" i="1"/>
  <c r="D271" i="1"/>
  <c r="H271" i="1" s="1"/>
  <c r="C271" i="1"/>
  <c r="G270" i="1"/>
  <c r="D270" i="1"/>
  <c r="H270" i="1" s="1"/>
  <c r="C270" i="1"/>
  <c r="D269" i="1"/>
  <c r="H269" i="1" s="1"/>
  <c r="C269" i="1"/>
  <c r="G268" i="1"/>
  <c r="D268" i="1"/>
  <c r="H268" i="1" s="1"/>
  <c r="C268" i="1"/>
  <c r="D267" i="1"/>
  <c r="H267" i="1" s="1"/>
  <c r="C267" i="1"/>
  <c r="G266" i="1"/>
  <c r="D266" i="1"/>
  <c r="H266" i="1" s="1"/>
  <c r="C266" i="1"/>
  <c r="D265" i="1"/>
  <c r="H265" i="1" s="1"/>
  <c r="C265" i="1"/>
  <c r="G264" i="1"/>
  <c r="D264" i="1"/>
  <c r="H264" i="1" s="1"/>
  <c r="C264" i="1"/>
  <c r="D263" i="1"/>
  <c r="H263" i="1" s="1"/>
  <c r="C263" i="1"/>
  <c r="G262" i="1"/>
  <c r="D262" i="1"/>
  <c r="H262" i="1" s="1"/>
  <c r="C262" i="1"/>
  <c r="D261" i="1"/>
  <c r="H261" i="1" s="1"/>
  <c r="C261" i="1"/>
  <c r="G260" i="1"/>
  <c r="D260" i="1"/>
  <c r="H260" i="1" s="1"/>
  <c r="C260" i="1"/>
  <c r="D259" i="1"/>
  <c r="H259" i="1" s="1"/>
  <c r="C259" i="1"/>
  <c r="G258" i="1"/>
  <c r="D258" i="1"/>
  <c r="H258" i="1" s="1"/>
  <c r="C258" i="1"/>
  <c r="D257" i="1"/>
  <c r="H257" i="1" s="1"/>
  <c r="C257" i="1"/>
  <c r="G256" i="1"/>
  <c r="D256" i="1"/>
  <c r="H256" i="1" s="1"/>
  <c r="C256" i="1"/>
  <c r="D255" i="1"/>
  <c r="H255" i="1" s="1"/>
  <c r="C255" i="1"/>
  <c r="G254" i="1"/>
  <c r="D254" i="1"/>
  <c r="H254" i="1" s="1"/>
  <c r="C254" i="1"/>
  <c r="D253" i="1"/>
  <c r="H253" i="1" s="1"/>
  <c r="C253" i="1"/>
  <c r="G252" i="1"/>
  <c r="D252" i="1"/>
  <c r="H252" i="1" s="1"/>
  <c r="C252" i="1"/>
  <c r="D251" i="1"/>
  <c r="H251" i="1" s="1"/>
  <c r="C251" i="1"/>
  <c r="G250" i="1"/>
  <c r="D250" i="1"/>
  <c r="H250" i="1" s="1"/>
  <c r="C250" i="1"/>
  <c r="D249" i="1"/>
  <c r="H249" i="1" s="1"/>
  <c r="C249" i="1"/>
  <c r="G248" i="1"/>
  <c r="D248" i="1"/>
  <c r="H248" i="1" s="1"/>
  <c r="C248" i="1"/>
  <c r="D247" i="1"/>
  <c r="H247" i="1" s="1"/>
  <c r="C247" i="1"/>
  <c r="G246" i="1"/>
  <c r="D246" i="1"/>
  <c r="H246" i="1" s="1"/>
  <c r="C246" i="1"/>
  <c r="D245" i="1"/>
  <c r="H245" i="1" s="1"/>
  <c r="C245" i="1"/>
  <c r="G244" i="1"/>
  <c r="D244" i="1"/>
  <c r="H244" i="1" s="1"/>
  <c r="C244" i="1"/>
  <c r="D243" i="1"/>
  <c r="H243" i="1" s="1"/>
  <c r="C243" i="1"/>
  <c r="G242" i="1"/>
  <c r="D242" i="1"/>
  <c r="H242" i="1" s="1"/>
  <c r="C242" i="1"/>
  <c r="D241" i="1"/>
  <c r="H241" i="1" s="1"/>
  <c r="C241" i="1"/>
  <c r="G240" i="1"/>
  <c r="D240" i="1"/>
  <c r="H240" i="1" s="1"/>
  <c r="C240" i="1"/>
  <c r="D239" i="1"/>
  <c r="H239" i="1" s="1"/>
  <c r="C239" i="1"/>
  <c r="G238" i="1"/>
  <c r="D238" i="1"/>
  <c r="H238" i="1" s="1"/>
  <c r="C238" i="1"/>
  <c r="D237" i="1"/>
  <c r="H237" i="1" s="1"/>
  <c r="C237" i="1"/>
  <c r="G236" i="1"/>
  <c r="D236" i="1"/>
  <c r="H236" i="1" s="1"/>
  <c r="C236" i="1"/>
  <c r="D235" i="1"/>
  <c r="H235" i="1" s="1"/>
  <c r="C235" i="1"/>
  <c r="G234" i="1"/>
  <c r="D234" i="1"/>
  <c r="H234" i="1" s="1"/>
  <c r="C234" i="1"/>
  <c r="D233" i="1"/>
  <c r="H233" i="1" s="1"/>
  <c r="C233" i="1"/>
  <c r="D232" i="1"/>
  <c r="D231" i="1"/>
  <c r="C231" i="1"/>
  <c r="D230" i="1"/>
  <c r="C230" i="1"/>
  <c r="D229" i="1"/>
  <c r="C229" i="1"/>
  <c r="D228" i="1"/>
  <c r="C228" i="1"/>
  <c r="D227" i="1"/>
  <c r="C227" i="1"/>
  <c r="D226" i="1"/>
  <c r="C226" i="1"/>
  <c r="D225" i="1"/>
  <c r="C225" i="1"/>
  <c r="D224" i="1"/>
  <c r="C224" i="1"/>
  <c r="D223" i="1"/>
  <c r="C223" i="1"/>
  <c r="D222" i="1"/>
  <c r="C222" i="1"/>
  <c r="D221" i="1"/>
  <c r="C221" i="1"/>
  <c r="D220"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H213" i="1"/>
  <c r="D213" i="1"/>
  <c r="G213" i="1" s="1"/>
  <c r="C213" i="1"/>
  <c r="H212" i="1"/>
  <c r="D212" i="1"/>
  <c r="G212" i="1" s="1"/>
  <c r="C212" i="1"/>
  <c r="D211" i="1"/>
  <c r="H210" i="1"/>
  <c r="G210" i="1"/>
  <c r="D210" i="1"/>
  <c r="C210" i="1"/>
  <c r="H209" i="1"/>
  <c r="G209" i="1"/>
  <c r="D209" i="1"/>
  <c r="C209" i="1"/>
  <c r="H208" i="1"/>
  <c r="G208" i="1"/>
  <c r="D208" i="1"/>
  <c r="C208" i="1"/>
  <c r="D207" i="1"/>
  <c r="H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7" i="1"/>
  <c r="D197" i="1"/>
  <c r="H197" i="1" s="1"/>
  <c r="C197" i="1"/>
  <c r="D196" i="1"/>
  <c r="H196" i="1" s="1"/>
  <c r="C196" i="1"/>
  <c r="G195" i="1"/>
  <c r="D195" i="1"/>
  <c r="H195" i="1" s="1"/>
  <c r="C195" i="1"/>
  <c r="D194" i="1"/>
  <c r="H194" i="1" s="1"/>
  <c r="C194" i="1"/>
  <c r="G193" i="1"/>
  <c r="D193" i="1"/>
  <c r="H193" i="1" s="1"/>
  <c r="C193" i="1"/>
  <c r="D191" i="1"/>
  <c r="C191" i="1"/>
  <c r="D190" i="1"/>
  <c r="C190" i="1"/>
  <c r="D189" i="1"/>
  <c r="C189" i="1"/>
  <c r="D188" i="1"/>
  <c r="C188" i="1"/>
  <c r="D187" i="1"/>
  <c r="C187" i="1"/>
  <c r="D186" i="1"/>
  <c r="C186" i="1"/>
  <c r="D185" i="1"/>
  <c r="C185" i="1"/>
  <c r="D184" i="1"/>
  <c r="H183" i="1"/>
  <c r="D183" i="1"/>
  <c r="G183" i="1" s="1"/>
  <c r="C183" i="1"/>
  <c r="H182" i="1"/>
  <c r="D182" i="1"/>
  <c r="G182" i="1" s="1"/>
  <c r="C182" i="1"/>
  <c r="H181" i="1"/>
  <c r="D181" i="1"/>
  <c r="G181" i="1" s="1"/>
  <c r="C181" i="1"/>
  <c r="D180" i="1"/>
  <c r="G180" i="1" s="1"/>
  <c r="C180" i="1"/>
  <c r="H179" i="1"/>
  <c r="D179" i="1"/>
  <c r="G179" i="1" s="1"/>
  <c r="C179" i="1"/>
  <c r="H178" i="1"/>
  <c r="D178" i="1"/>
  <c r="G178" i="1" s="1"/>
  <c r="C178" i="1"/>
  <c r="D177" i="1"/>
  <c r="G177" i="1" s="1"/>
  <c r="C177" i="1"/>
  <c r="H176" i="1"/>
  <c r="D176" i="1"/>
  <c r="G176" i="1" s="1"/>
  <c r="C176" i="1"/>
  <c r="H175" i="1"/>
  <c r="D175" i="1"/>
  <c r="G175" i="1" s="1"/>
  <c r="C175" i="1"/>
  <c r="H174" i="1"/>
  <c r="D174" i="1"/>
  <c r="G174" i="1" s="1"/>
  <c r="C174" i="1"/>
  <c r="D173" i="1"/>
  <c r="G173" i="1" s="1"/>
  <c r="C173" i="1"/>
  <c r="H172" i="1"/>
  <c r="D172" i="1"/>
  <c r="G172" i="1" s="1"/>
  <c r="C172" i="1"/>
  <c r="H171" i="1"/>
  <c r="D171" i="1"/>
  <c r="G171" i="1" s="1"/>
  <c r="C171" i="1"/>
  <c r="D170" i="1"/>
  <c r="G170" i="1" s="1"/>
  <c r="C170" i="1"/>
  <c r="D169" i="1"/>
  <c r="G169" i="1" s="1"/>
  <c r="C169" i="1"/>
  <c r="D168" i="1"/>
  <c r="G168" i="1" s="1"/>
  <c r="C168" i="1"/>
  <c r="D167" i="1"/>
  <c r="G167" i="1" s="1"/>
  <c r="C167" i="1"/>
  <c r="D166" i="1"/>
  <c r="G166" i="1" s="1"/>
  <c r="C166" i="1"/>
  <c r="D165" i="1"/>
  <c r="G165" i="1" s="1"/>
  <c r="C165" i="1"/>
  <c r="H164" i="1"/>
  <c r="D164" i="1"/>
  <c r="G164" i="1" s="1"/>
  <c r="C164" i="1"/>
  <c r="D163" i="1"/>
  <c r="G163" i="1" s="1"/>
  <c r="C163" i="1"/>
  <c r="H162" i="1"/>
  <c r="D162" i="1"/>
  <c r="G162" i="1" s="1"/>
  <c r="C162" i="1"/>
  <c r="D161" i="1"/>
  <c r="G161" i="1" s="1"/>
  <c r="C161" i="1"/>
  <c r="D160" i="1"/>
  <c r="G160" i="1" s="1"/>
  <c r="C160" i="1"/>
  <c r="H158" i="1"/>
  <c r="G158" i="1"/>
  <c r="D158" i="1"/>
  <c r="C158" i="1"/>
  <c r="D157" i="1"/>
  <c r="H157" i="1" s="1"/>
  <c r="C157" i="1"/>
  <c r="H156" i="1"/>
  <c r="G156" i="1"/>
  <c r="D156" i="1"/>
  <c r="C156" i="1"/>
  <c r="D155" i="1"/>
  <c r="G154" i="1"/>
  <c r="D154" i="1"/>
  <c r="H154" i="1" s="1"/>
  <c r="C154" i="1"/>
  <c r="D153" i="1"/>
  <c r="H153" i="1" s="1"/>
  <c r="C153" i="1"/>
  <c r="G152" i="1"/>
  <c r="D152" i="1"/>
  <c r="H152" i="1" s="1"/>
  <c r="C152" i="1"/>
  <c r="D151" i="1"/>
  <c r="H151" i="1" s="1"/>
  <c r="C151" i="1"/>
  <c r="D150" i="1"/>
  <c r="H150" i="1" s="1"/>
  <c r="C150" i="1"/>
  <c r="D149" i="1"/>
  <c r="H149" i="1" s="1"/>
  <c r="C149"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H132" i="1"/>
  <c r="D132" i="1"/>
  <c r="G132" i="1" s="1"/>
  <c r="C132" i="1"/>
  <c r="D131" i="1"/>
  <c r="G131" i="1" s="1"/>
  <c r="C131" i="1"/>
  <c r="D130" i="1"/>
  <c r="G130" i="1" s="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D119" i="1"/>
  <c r="H119" i="1" s="1"/>
  <c r="C119" i="1"/>
  <c r="G118" i="1"/>
  <c r="D118" i="1"/>
  <c r="H118" i="1" s="1"/>
  <c r="C118" i="1"/>
  <c r="D117" i="1"/>
  <c r="H117" i="1" s="1"/>
  <c r="C117" i="1"/>
  <c r="G116" i="1"/>
  <c r="D116" i="1"/>
  <c r="H116" i="1" s="1"/>
  <c r="C116" i="1"/>
  <c r="D115" i="1"/>
  <c r="H115" i="1" s="1"/>
  <c r="C115" i="1"/>
  <c r="G114" i="1"/>
  <c r="D114" i="1"/>
  <c r="H114" i="1" s="1"/>
  <c r="C114" i="1"/>
  <c r="D113" i="1"/>
  <c r="H113" i="1" s="1"/>
  <c r="C113" i="1"/>
  <c r="G112" i="1"/>
  <c r="D112" i="1"/>
  <c r="H112" i="1" s="1"/>
  <c r="C112" i="1"/>
  <c r="D111" i="1"/>
  <c r="H111" i="1" s="1"/>
  <c r="C111" i="1"/>
  <c r="G110" i="1"/>
  <c r="D110" i="1"/>
  <c r="H110" i="1" s="1"/>
  <c r="C110" i="1"/>
  <c r="D109" i="1"/>
  <c r="H109" i="1" s="1"/>
  <c r="C109" i="1"/>
  <c r="G108" i="1"/>
  <c r="D108" i="1"/>
  <c r="H108" i="1" s="1"/>
  <c r="C108" i="1"/>
  <c r="D107" i="1"/>
  <c r="H107" i="1" s="1"/>
  <c r="C107" i="1"/>
  <c r="G106" i="1"/>
  <c r="D106" i="1"/>
  <c r="H106" i="1" s="1"/>
  <c r="C106" i="1"/>
  <c r="D105" i="1"/>
  <c r="H105" i="1" s="1"/>
  <c r="C105" i="1"/>
  <c r="G104" i="1"/>
  <c r="D104" i="1"/>
  <c r="H104" i="1" s="1"/>
  <c r="C104" i="1"/>
  <c r="D103" i="1"/>
  <c r="H103" i="1" s="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H72" i="1"/>
  <c r="D72" i="1"/>
  <c r="G72" i="1" s="1"/>
  <c r="C72" i="1"/>
  <c r="H71" i="1"/>
  <c r="D71" i="1"/>
  <c r="G71" i="1" s="1"/>
  <c r="C71" i="1"/>
  <c r="D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G45" i="1"/>
  <c r="D45" i="1"/>
  <c r="H45" i="1" s="1"/>
  <c r="C45" i="1"/>
  <c r="D44" i="1"/>
  <c r="H44" i="1" s="1"/>
  <c r="C44" i="1"/>
  <c r="G43" i="1"/>
  <c r="D43" i="1"/>
  <c r="H43" i="1" s="1"/>
  <c r="C43" i="1"/>
  <c r="D42" i="1"/>
  <c r="H42" i="1" s="1"/>
  <c r="C42" i="1"/>
  <c r="G41" i="1"/>
  <c r="D41" i="1"/>
  <c r="H41" i="1" s="1"/>
  <c r="C41" i="1"/>
  <c r="D40" i="1"/>
  <c r="D39" i="1"/>
  <c r="C39" i="1"/>
  <c r="D38" i="1"/>
  <c r="C38" i="1"/>
  <c r="D37" i="1"/>
  <c r="C37" i="1"/>
  <c r="D36" i="1"/>
  <c r="C36" i="1"/>
  <c r="D35" i="1"/>
  <c r="C35" i="1"/>
  <c r="D34" i="1"/>
  <c r="C34" i="1"/>
  <c r="D33" i="1"/>
  <c r="C33" i="1"/>
  <c r="D32" i="1"/>
  <c r="C32" i="1"/>
  <c r="D31" i="1"/>
  <c r="C31" i="1"/>
  <c r="D30" i="1"/>
  <c r="C30" i="1"/>
  <c r="D29" i="1"/>
  <c r="H29" i="1" s="1"/>
  <c r="C29" i="1"/>
  <c r="D28" i="1"/>
  <c r="C28" i="1"/>
  <c r="G27" i="1"/>
  <c r="D27" i="1"/>
  <c r="H27" i="1" s="1"/>
  <c r="C27" i="1"/>
  <c r="D26" i="1"/>
  <c r="H26" i="1" s="1"/>
  <c r="C26" i="1"/>
  <c r="G25" i="1"/>
  <c r="D25" i="1"/>
  <c r="H25" i="1" s="1"/>
  <c r="C25" i="1"/>
  <c r="D24" i="1"/>
  <c r="H24" i="1" s="1"/>
  <c r="C24" i="1"/>
  <c r="G23" i="1"/>
  <c r="D23" i="1"/>
  <c r="H23" i="1" s="1"/>
  <c r="C23" i="1"/>
  <c r="D22" i="1"/>
  <c r="H22" i="1" s="1"/>
  <c r="C22" i="1"/>
  <c r="G21" i="1"/>
  <c r="D21" i="1"/>
  <c r="H21" i="1" s="1"/>
  <c r="C21" i="1"/>
  <c r="D20" i="1"/>
  <c r="H20" i="1" s="1"/>
  <c r="C20" i="1"/>
  <c r="G19" i="1"/>
  <c r="D19" i="1"/>
  <c r="H19" i="1" s="1"/>
  <c r="C19" i="1"/>
  <c r="D18" i="1"/>
  <c r="H18" i="1" s="1"/>
  <c r="C18" i="1"/>
  <c r="G17" i="1"/>
  <c r="D17" i="1"/>
  <c r="H17" i="1" s="1"/>
  <c r="C17" i="1"/>
  <c r="D16" i="1"/>
  <c r="H16" i="1" s="1"/>
  <c r="C16" i="1"/>
  <c r="G15" i="1"/>
  <c r="D15" i="1"/>
  <c r="H15" i="1" s="1"/>
  <c r="C15" i="1"/>
  <c r="D14" i="1"/>
  <c r="H14" i="1" s="1"/>
  <c r="C14" i="1"/>
  <c r="G13" i="1"/>
  <c r="D13" i="1"/>
  <c r="H13" i="1" s="1"/>
  <c r="C13" i="1"/>
  <c r="D12" i="1"/>
  <c r="H12" i="1" s="1"/>
  <c r="C12" i="1"/>
  <c r="G11" i="1"/>
  <c r="D11" i="1"/>
  <c r="C11" i="1"/>
  <c r="H11" i="1" s="1"/>
  <c r="D10" i="1"/>
  <c r="G10" i="1" s="1"/>
  <c r="C10" i="1"/>
  <c r="D9" i="1"/>
  <c r="C9" i="1"/>
  <c r="H9" i="1" s="1"/>
  <c r="D8" i="1"/>
  <c r="C8" i="1"/>
  <c r="G7" i="1"/>
  <c r="D7" i="1"/>
  <c r="C7" i="1"/>
  <c r="H7" i="1" s="1"/>
  <c r="D6" i="1"/>
  <c r="G6" i="1" s="1"/>
  <c r="C6" i="1"/>
  <c r="D5" i="1"/>
  <c r="C5" i="1"/>
  <c r="H5" i="1" s="1"/>
  <c r="D4" i="1"/>
  <c r="C4" i="1"/>
  <c r="D3" i="1"/>
  <c r="G1064" i="1" l="1"/>
  <c r="E285" i="9"/>
  <c r="B285" i="9" s="1"/>
  <c r="E68" i="5"/>
  <c r="D1046" i="1" s="1"/>
  <c r="E245" i="5"/>
  <c r="D1222" i="1" s="1"/>
  <c r="F217" i="9"/>
  <c r="E644" i="4"/>
  <c r="D638" i="1" s="1"/>
  <c r="H632" i="1"/>
  <c r="H1409" i="1"/>
  <c r="F115" i="6"/>
  <c r="H1216" i="1"/>
  <c r="H644" i="1"/>
  <c r="H645" i="1"/>
  <c r="G1576" i="1"/>
  <c r="G1492" i="1"/>
  <c r="G1499" i="1"/>
  <c r="H1499" i="1"/>
  <c r="C1501" i="1"/>
  <c r="G1501" i="1" s="1"/>
  <c r="G1481" i="1"/>
  <c r="H1481" i="1"/>
  <c r="G1484" i="1"/>
  <c r="E114" i="6"/>
  <c r="G1216" i="1"/>
  <c r="G1217" i="1"/>
  <c r="H1166" i="1"/>
  <c r="G1155" i="1"/>
  <c r="G1141" i="1"/>
  <c r="F146" i="5"/>
  <c r="I21" i="3"/>
  <c r="H1033" i="1"/>
  <c r="H1032" i="1"/>
  <c r="G1004" i="1"/>
  <c r="E12" i="5"/>
  <c r="D990" i="1" s="1"/>
  <c r="F19" i="5"/>
  <c r="G719" i="1"/>
  <c r="G713" i="1"/>
  <c r="G711" i="1"/>
  <c r="G669" i="1"/>
  <c r="G649" i="1"/>
  <c r="E275" i="9"/>
  <c r="B275" i="9" s="1"/>
  <c r="G644" i="1"/>
  <c r="G643" i="1"/>
  <c r="F652" i="4"/>
  <c r="G642" i="1"/>
  <c r="G645" i="1"/>
  <c r="G371" i="1"/>
  <c r="E363" i="4"/>
  <c r="F418" i="4"/>
  <c r="G207" i="1"/>
  <c r="B221" i="9"/>
  <c r="E44" i="9"/>
  <c r="B44" i="9" s="1"/>
  <c r="H180" i="1"/>
  <c r="F219" i="9"/>
  <c r="B219" i="9" s="1"/>
  <c r="H177" i="1"/>
  <c r="H173" i="1"/>
  <c r="H170" i="1"/>
  <c r="F169" i="4"/>
  <c r="H169" i="1"/>
  <c r="H168" i="1"/>
  <c r="H167" i="1"/>
  <c r="H166" i="1"/>
  <c r="H165" i="1"/>
  <c r="H163" i="1"/>
  <c r="H161" i="1"/>
  <c r="H160" i="1"/>
  <c r="G157" i="1"/>
  <c r="E152" i="4"/>
  <c r="D148" i="1" s="1"/>
  <c r="F218" i="9"/>
  <c r="B218" i="9" s="1"/>
  <c r="G150" i="1"/>
  <c r="H131" i="1"/>
  <c r="F134" i="4"/>
  <c r="H130" i="1"/>
  <c r="E106" i="4"/>
  <c r="D102" i="1" s="1"/>
  <c r="G64" i="1"/>
  <c r="G65" i="1"/>
  <c r="E50" i="4"/>
  <c r="D46" i="1" s="1"/>
  <c r="E295" i="9"/>
  <c r="B295" i="9" s="1"/>
  <c r="E27" i="9"/>
  <c r="B27" i="9" s="1"/>
  <c r="B217" i="9"/>
  <c r="E299" i="9"/>
  <c r="B299" i="9" s="1"/>
  <c r="E302" i="9"/>
  <c r="B302" i="9" s="1"/>
  <c r="H76" i="1"/>
  <c r="G76" i="1"/>
  <c r="H82" i="1"/>
  <c r="G82" i="1"/>
  <c r="H86" i="1"/>
  <c r="G86" i="1"/>
  <c r="H92" i="1"/>
  <c r="G92" i="1"/>
  <c r="H96" i="1"/>
  <c r="G96" i="1"/>
  <c r="H223" i="1"/>
  <c r="G223" i="1"/>
  <c r="H227" i="1"/>
  <c r="G227" i="1"/>
  <c r="H231" i="1"/>
  <c r="G231" i="1"/>
  <c r="H292" i="1"/>
  <c r="G292" i="1"/>
  <c r="H524" i="1"/>
  <c r="G524" i="1"/>
  <c r="H530" i="1"/>
  <c r="G530" i="1"/>
  <c r="H534" i="1"/>
  <c r="G534" i="1"/>
  <c r="H538" i="1"/>
  <c r="G538" i="1"/>
  <c r="H542" i="1"/>
  <c r="G542" i="1"/>
  <c r="H576" i="1"/>
  <c r="G576" i="1"/>
  <c r="H578" i="1"/>
  <c r="G578" i="1"/>
  <c r="H580" i="1"/>
  <c r="G580" i="1"/>
  <c r="H582" i="1"/>
  <c r="G582" i="1"/>
  <c r="H620" i="1"/>
  <c r="G620" i="1"/>
  <c r="H622" i="1"/>
  <c r="G622" i="1"/>
  <c r="H624" i="1"/>
  <c r="G624" i="1"/>
  <c r="H1011" i="1"/>
  <c r="G1011" i="1"/>
  <c r="H1049" i="1"/>
  <c r="G1049" i="1"/>
  <c r="H1051" i="1"/>
  <c r="G1051" i="1"/>
  <c r="H1053" i="1"/>
  <c r="G1053" i="1"/>
  <c r="H1055" i="1"/>
  <c r="G1055" i="1"/>
  <c r="H1530" i="1"/>
  <c r="G1530" i="1"/>
  <c r="F159" i="4"/>
  <c r="C155" i="1"/>
  <c r="F202" i="4"/>
  <c r="C198" i="1"/>
  <c r="F215" i="4"/>
  <c r="C211" i="1"/>
  <c r="D414" i="1"/>
  <c r="H4" i="1"/>
  <c r="H8" i="1"/>
  <c r="G14" i="1"/>
  <c r="G18" i="1"/>
  <c r="G22" i="1"/>
  <c r="G26" i="1"/>
  <c r="G29" i="1"/>
  <c r="H31" i="1"/>
  <c r="G31" i="1"/>
  <c r="H33" i="1"/>
  <c r="G33" i="1"/>
  <c r="H35" i="1"/>
  <c r="G35" i="1"/>
  <c r="H37" i="1"/>
  <c r="G37" i="1"/>
  <c r="H39" i="1"/>
  <c r="G39" i="1"/>
  <c r="G42" i="1"/>
  <c r="G105" i="1"/>
  <c r="G109" i="1"/>
  <c r="G113" i="1"/>
  <c r="G117" i="1"/>
  <c r="G149" i="1"/>
  <c r="G153" i="1"/>
  <c r="H186" i="1"/>
  <c r="G186" i="1"/>
  <c r="H188" i="1"/>
  <c r="G188" i="1"/>
  <c r="H190" i="1"/>
  <c r="G190" i="1"/>
  <c r="G196" i="1"/>
  <c r="G233" i="1"/>
  <c r="G237" i="1"/>
  <c r="G241" i="1"/>
  <c r="G245" i="1"/>
  <c r="G249" i="1"/>
  <c r="G253" i="1"/>
  <c r="G257" i="1"/>
  <c r="G261" i="1"/>
  <c r="G265" i="1"/>
  <c r="G269" i="1"/>
  <c r="G273" i="1"/>
  <c r="G277" i="1"/>
  <c r="G281" i="1"/>
  <c r="H336" i="1"/>
  <c r="G336" i="1"/>
  <c r="H338" i="1"/>
  <c r="G338" i="1"/>
  <c r="G341" i="1"/>
  <c r="H348" i="1"/>
  <c r="G348" i="1"/>
  <c r="H350" i="1"/>
  <c r="G350" i="1"/>
  <c r="H352" i="1"/>
  <c r="G352" i="1"/>
  <c r="H354" i="1"/>
  <c r="G354" i="1"/>
  <c r="H356" i="1"/>
  <c r="G356" i="1"/>
  <c r="G362" i="1"/>
  <c r="G366" i="1"/>
  <c r="G370" i="1"/>
  <c r="G374" i="1"/>
  <c r="H404" i="1"/>
  <c r="G404" i="1"/>
  <c r="H406" i="1"/>
  <c r="G406" i="1"/>
  <c r="H411" i="1"/>
  <c r="G411" i="1"/>
  <c r="H431" i="1"/>
  <c r="G431" i="1"/>
  <c r="H433" i="1"/>
  <c r="G433" i="1"/>
  <c r="H435" i="1"/>
  <c r="G435" i="1"/>
  <c r="H437" i="1"/>
  <c r="G437" i="1"/>
  <c r="H439" i="1"/>
  <c r="G439" i="1"/>
  <c r="H441" i="1"/>
  <c r="G441" i="1"/>
  <c r="H443" i="1"/>
  <c r="G443" i="1"/>
  <c r="H445" i="1"/>
  <c r="G445" i="1"/>
  <c r="H447" i="1"/>
  <c r="G447" i="1"/>
  <c r="H449" i="1"/>
  <c r="G449" i="1"/>
  <c r="H451" i="1"/>
  <c r="G451" i="1"/>
  <c r="G457" i="1"/>
  <c r="G461" i="1"/>
  <c r="G465" i="1"/>
  <c r="G469" i="1"/>
  <c r="G473" i="1"/>
  <c r="G477" i="1"/>
  <c r="H510" i="1"/>
  <c r="G510" i="1"/>
  <c r="H512" i="1"/>
  <c r="G512" i="1"/>
  <c r="H514" i="1"/>
  <c r="G514" i="1"/>
  <c r="H877" i="1"/>
  <c r="G877" i="1"/>
  <c r="H885" i="1"/>
  <c r="G885" i="1"/>
  <c r="H893" i="1"/>
  <c r="G893" i="1"/>
  <c r="H901" i="1"/>
  <c r="G901" i="1"/>
  <c r="H999" i="1"/>
  <c r="G999" i="1"/>
  <c r="H1015" i="1"/>
  <c r="G101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47" i="1"/>
  <c r="G1347" i="1"/>
  <c r="H1355" i="1"/>
  <c r="G1355" i="1"/>
  <c r="H1363" i="1"/>
  <c r="G1363" i="1"/>
  <c r="H1371" i="1"/>
  <c r="G1371" i="1"/>
  <c r="H1379" i="1"/>
  <c r="G1379" i="1"/>
  <c r="G1479" i="1"/>
  <c r="I1479" i="1" s="1"/>
  <c r="H1479" i="1"/>
  <c r="J1479" i="1"/>
  <c r="H74" i="1"/>
  <c r="G74" i="1"/>
  <c r="H80" i="1"/>
  <c r="G80" i="1"/>
  <c r="H84" i="1"/>
  <c r="G84" i="1"/>
  <c r="H90" i="1"/>
  <c r="G90" i="1"/>
  <c r="H94" i="1"/>
  <c r="G94" i="1"/>
  <c r="H98" i="1"/>
  <c r="G98" i="1"/>
  <c r="H221" i="1"/>
  <c r="G221" i="1"/>
  <c r="H290" i="1"/>
  <c r="G290" i="1"/>
  <c r="H528" i="1"/>
  <c r="G528" i="1"/>
  <c r="H532" i="1"/>
  <c r="G532" i="1"/>
  <c r="H536" i="1"/>
  <c r="G536" i="1"/>
  <c r="H540" i="1"/>
  <c r="G540" i="1"/>
  <c r="G9" i="1"/>
  <c r="H77" i="1"/>
  <c r="G77" i="1"/>
  <c r="H79" i="1"/>
  <c r="G79" i="1"/>
  <c r="H83" i="1"/>
  <c r="G83" i="1"/>
  <c r="H87" i="1"/>
  <c r="G87" i="1"/>
  <c r="H91" i="1"/>
  <c r="G91" i="1"/>
  <c r="H95" i="1"/>
  <c r="G95" i="1"/>
  <c r="H99" i="1"/>
  <c r="G99" i="1"/>
  <c r="H222" i="1"/>
  <c r="G222" i="1"/>
  <c r="H228" i="1"/>
  <c r="G228" i="1"/>
  <c r="H291" i="1"/>
  <c r="G291" i="1"/>
  <c r="H527" i="1"/>
  <c r="G527" i="1"/>
  <c r="H531" i="1"/>
  <c r="G531" i="1"/>
  <c r="H537" i="1"/>
  <c r="G537" i="1"/>
  <c r="H575" i="1"/>
  <c r="G575" i="1"/>
  <c r="H577" i="1"/>
  <c r="G577" i="1"/>
  <c r="H579" i="1"/>
  <c r="G579" i="1"/>
  <c r="H581" i="1"/>
  <c r="G581" i="1"/>
  <c r="H583" i="1"/>
  <c r="G583" i="1"/>
  <c r="H621" i="1"/>
  <c r="G621" i="1"/>
  <c r="H623" i="1"/>
  <c r="G623" i="1"/>
  <c r="H625" i="1"/>
  <c r="G625" i="1"/>
  <c r="H1003" i="1"/>
  <c r="G1003" i="1"/>
  <c r="H1114" i="1"/>
  <c r="G1114" i="1"/>
  <c r="H1116" i="1"/>
  <c r="G1116" i="1"/>
  <c r="H1118" i="1"/>
  <c r="G1118" i="1"/>
  <c r="H1120" i="1"/>
  <c r="G1120" i="1"/>
  <c r="H1122" i="1"/>
  <c r="G1122" i="1"/>
  <c r="H78" i="1"/>
  <c r="G78" i="1"/>
  <c r="H88" i="1"/>
  <c r="G88" i="1"/>
  <c r="H100" i="1"/>
  <c r="G100" i="1"/>
  <c r="H225" i="1"/>
  <c r="G225" i="1"/>
  <c r="H229" i="1"/>
  <c r="G229" i="1"/>
  <c r="H288" i="1"/>
  <c r="G288" i="1"/>
  <c r="H526" i="1"/>
  <c r="G526" i="1"/>
  <c r="G5" i="1"/>
  <c r="H28" i="1"/>
  <c r="G28" i="1"/>
  <c r="H75" i="1"/>
  <c r="G75" i="1"/>
  <c r="H81" i="1"/>
  <c r="G81" i="1"/>
  <c r="H85" i="1"/>
  <c r="G85" i="1"/>
  <c r="H89" i="1"/>
  <c r="G89" i="1"/>
  <c r="H93" i="1"/>
  <c r="G93" i="1"/>
  <c r="H97" i="1"/>
  <c r="G97" i="1"/>
  <c r="H101" i="1"/>
  <c r="G101" i="1"/>
  <c r="H224" i="1"/>
  <c r="G224" i="1"/>
  <c r="H226" i="1"/>
  <c r="G226" i="1"/>
  <c r="H230" i="1"/>
  <c r="G230" i="1"/>
  <c r="H289" i="1"/>
  <c r="G289" i="1"/>
  <c r="H525" i="1"/>
  <c r="G525" i="1"/>
  <c r="H529" i="1"/>
  <c r="G529" i="1"/>
  <c r="H533" i="1"/>
  <c r="G533" i="1"/>
  <c r="H535" i="1"/>
  <c r="G535" i="1"/>
  <c r="H539" i="1"/>
  <c r="G539" i="1"/>
  <c r="H541" i="1"/>
  <c r="G541" i="1"/>
  <c r="H543" i="1"/>
  <c r="G543" i="1"/>
  <c r="G4" i="1"/>
  <c r="H6" i="1"/>
  <c r="G8" i="1"/>
  <c r="H10" i="1"/>
  <c r="G12" i="1"/>
  <c r="G16" i="1"/>
  <c r="G20" i="1"/>
  <c r="G24" i="1"/>
  <c r="H30" i="1"/>
  <c r="G30" i="1"/>
  <c r="H32" i="1"/>
  <c r="G32" i="1"/>
  <c r="H34" i="1"/>
  <c r="G34" i="1"/>
  <c r="H36" i="1"/>
  <c r="G36" i="1"/>
  <c r="H38" i="1"/>
  <c r="G38" i="1"/>
  <c r="G44" i="1"/>
  <c r="G103" i="1"/>
  <c r="G107" i="1"/>
  <c r="G111" i="1"/>
  <c r="G115" i="1"/>
  <c r="G119" i="1"/>
  <c r="G151" i="1"/>
  <c r="H185" i="1"/>
  <c r="G185" i="1"/>
  <c r="H187" i="1"/>
  <c r="G187" i="1"/>
  <c r="H189" i="1"/>
  <c r="G189" i="1"/>
  <c r="H191" i="1"/>
  <c r="G191" i="1"/>
  <c r="G194" i="1"/>
  <c r="G235" i="1"/>
  <c r="G239" i="1"/>
  <c r="G243" i="1"/>
  <c r="G247" i="1"/>
  <c r="G251" i="1"/>
  <c r="G255" i="1"/>
  <c r="G259" i="1"/>
  <c r="G263" i="1"/>
  <c r="G267" i="1"/>
  <c r="G271" i="1"/>
  <c r="G275" i="1"/>
  <c r="G279" i="1"/>
  <c r="G283" i="1"/>
  <c r="H335" i="1"/>
  <c r="G335" i="1"/>
  <c r="H337" i="1"/>
  <c r="G337" i="1"/>
  <c r="G343" i="1"/>
  <c r="H349" i="1"/>
  <c r="G349" i="1"/>
  <c r="H351" i="1"/>
  <c r="G351" i="1"/>
  <c r="H353" i="1"/>
  <c r="G353" i="1"/>
  <c r="H355" i="1"/>
  <c r="G355" i="1"/>
  <c r="H357" i="1"/>
  <c r="G357" i="1"/>
  <c r="G360" i="1"/>
  <c r="G364" i="1"/>
  <c r="G368" i="1"/>
  <c r="G372" i="1"/>
  <c r="G376" i="1"/>
  <c r="H405" i="1"/>
  <c r="G405" i="1"/>
  <c r="H412" i="1"/>
  <c r="G412" i="1"/>
  <c r="H430" i="1"/>
  <c r="G430" i="1"/>
  <c r="H432" i="1"/>
  <c r="G432" i="1"/>
  <c r="H434" i="1"/>
  <c r="G434" i="1"/>
  <c r="H436" i="1"/>
  <c r="G436" i="1"/>
  <c r="H438" i="1"/>
  <c r="G438" i="1"/>
  <c r="H440" i="1"/>
  <c r="G440" i="1"/>
  <c r="H442" i="1"/>
  <c r="G442" i="1"/>
  <c r="H444" i="1"/>
  <c r="G444" i="1"/>
  <c r="H446" i="1"/>
  <c r="G446" i="1"/>
  <c r="H448" i="1"/>
  <c r="G448" i="1"/>
  <c r="H450" i="1"/>
  <c r="G450" i="1"/>
  <c r="H452" i="1"/>
  <c r="G452" i="1"/>
  <c r="G455" i="1"/>
  <c r="G459" i="1"/>
  <c r="G463" i="1"/>
  <c r="G467" i="1"/>
  <c r="G471" i="1"/>
  <c r="G475" i="1"/>
  <c r="H511" i="1"/>
  <c r="G511" i="1"/>
  <c r="H513" i="1"/>
  <c r="G513" i="1"/>
  <c r="H515" i="1"/>
  <c r="G515" i="1"/>
  <c r="H881" i="1"/>
  <c r="G881" i="1"/>
  <c r="H889" i="1"/>
  <c r="G889" i="1"/>
  <c r="H897" i="1"/>
  <c r="G897" i="1"/>
  <c r="H905" i="1"/>
  <c r="G905" i="1"/>
  <c r="H1007" i="1"/>
  <c r="G1007" i="1"/>
  <c r="H1445" i="1"/>
  <c r="G1445"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92" i="1"/>
  <c r="G992" i="1"/>
  <c r="H994" i="1"/>
  <c r="G994" i="1"/>
  <c r="H996" i="1"/>
  <c r="G996" i="1"/>
  <c r="H1386" i="1"/>
  <c r="G1386" i="1"/>
  <c r="H1394" i="1"/>
  <c r="G1394" i="1"/>
  <c r="H1402" i="1"/>
  <c r="G1402" i="1"/>
  <c r="H1410" i="1"/>
  <c r="G1410" i="1"/>
  <c r="H1418" i="1"/>
  <c r="G1418" i="1"/>
  <c r="H1432" i="1"/>
  <c r="G1432" i="1"/>
  <c r="H1439" i="1"/>
  <c r="J1439" i="1"/>
  <c r="G1439" i="1"/>
  <c r="I1439" i="1" s="1"/>
  <c r="H1509" i="1"/>
  <c r="G1509" i="1"/>
  <c r="H1513" i="1"/>
  <c r="G1513" i="1"/>
  <c r="G876" i="1"/>
  <c r="G880" i="1"/>
  <c r="G884" i="1"/>
  <c r="G888" i="1"/>
  <c r="G892" i="1"/>
  <c r="G896" i="1"/>
  <c r="G900" i="1"/>
  <c r="G904" i="1"/>
  <c r="G998" i="1"/>
  <c r="G1002" i="1"/>
  <c r="G1006" i="1"/>
  <c r="G1010" i="1"/>
  <c r="G1014" i="1"/>
  <c r="G1018" i="1"/>
  <c r="H1048" i="1"/>
  <c r="G1048" i="1"/>
  <c r="H1050" i="1"/>
  <c r="G1050" i="1"/>
  <c r="H1052" i="1"/>
  <c r="G1052" i="1"/>
  <c r="H1054" i="1"/>
  <c r="G1054" i="1"/>
  <c r="H1113" i="1"/>
  <c r="G1113" i="1"/>
  <c r="H1115" i="1"/>
  <c r="G1115" i="1"/>
  <c r="H1117" i="1"/>
  <c r="G1117" i="1"/>
  <c r="H1119" i="1"/>
  <c r="G1119" i="1"/>
  <c r="H1121" i="1"/>
  <c r="G1121" i="1"/>
  <c r="H1123" i="1"/>
  <c r="G1123"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43" i="1"/>
  <c r="G1343" i="1"/>
  <c r="H1351" i="1"/>
  <c r="G1351" i="1"/>
  <c r="H1359" i="1"/>
  <c r="G1359" i="1"/>
  <c r="H1367" i="1"/>
  <c r="G1367" i="1"/>
  <c r="H1375" i="1"/>
  <c r="G1375" i="1"/>
  <c r="H1441" i="1"/>
  <c r="J1441" i="1"/>
  <c r="G1441" i="1"/>
  <c r="H1506" i="1"/>
  <c r="G1506"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93" i="1"/>
  <c r="G993" i="1"/>
  <c r="H995" i="1"/>
  <c r="G995" i="1"/>
  <c r="G1001" i="1"/>
  <c r="G1005" i="1"/>
  <c r="G1009" i="1"/>
  <c r="G1013" i="1"/>
  <c r="G1017" i="1"/>
  <c r="H1390" i="1"/>
  <c r="G1390" i="1"/>
  <c r="H1398" i="1"/>
  <c r="G1398" i="1"/>
  <c r="H1406" i="1"/>
  <c r="G1406" i="1"/>
  <c r="H1414" i="1"/>
  <c r="G1414" i="1"/>
  <c r="H1422" i="1"/>
  <c r="G1422" i="1"/>
  <c r="H1428" i="1"/>
  <c r="G1428" i="1"/>
  <c r="H1443" i="1"/>
  <c r="J1443" i="1"/>
  <c r="G1443" i="1"/>
  <c r="I1443" i="1" s="1"/>
  <c r="H1562" i="1"/>
  <c r="G1562" i="1"/>
  <c r="G1461" i="1"/>
  <c r="H1461" i="1"/>
  <c r="G1466" i="1"/>
  <c r="H1466" i="1"/>
  <c r="J1473" i="1"/>
  <c r="H1473" i="1"/>
  <c r="H1510" i="1"/>
  <c r="G1510" i="1"/>
  <c r="H1545" i="1"/>
  <c r="G1545" i="1"/>
  <c r="H1549" i="1"/>
  <c r="G1549" i="1"/>
  <c r="H1577" i="1"/>
  <c r="G1577" i="1"/>
  <c r="F74" i="4"/>
  <c r="C70" i="1"/>
  <c r="F77" i="4"/>
  <c r="C73" i="1"/>
  <c r="F188" i="4"/>
  <c r="C184"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23" i="1"/>
  <c r="G1224" i="1"/>
  <c r="G1225" i="1"/>
  <c r="G1226" i="1"/>
  <c r="G1227" i="1"/>
  <c r="G1228" i="1"/>
  <c r="G1229" i="1"/>
  <c r="G1230" i="1"/>
  <c r="G1231" i="1"/>
  <c r="G1232" i="1"/>
  <c r="G1233" i="1"/>
  <c r="G1234" i="1"/>
  <c r="G1342" i="1"/>
  <c r="G1346" i="1"/>
  <c r="G1350" i="1"/>
  <c r="G1354" i="1"/>
  <c r="G1358" i="1"/>
  <c r="G1362" i="1"/>
  <c r="G1366" i="1"/>
  <c r="G1370" i="1"/>
  <c r="G1374" i="1"/>
  <c r="G1378" i="1"/>
  <c r="G1382" i="1"/>
  <c r="G1385" i="1"/>
  <c r="G1389" i="1"/>
  <c r="G1393" i="1"/>
  <c r="G1397" i="1"/>
  <c r="G1401" i="1"/>
  <c r="G1405" i="1"/>
  <c r="G1409" i="1"/>
  <c r="G1413" i="1"/>
  <c r="G1417" i="1"/>
  <c r="G1421" i="1"/>
  <c r="G1427" i="1"/>
  <c r="G1431" i="1"/>
  <c r="G1438" i="1"/>
  <c r="H1446" i="1"/>
  <c r="G1446" i="1"/>
  <c r="H1448" i="1"/>
  <c r="G1448" i="1"/>
  <c r="H1450" i="1"/>
  <c r="G1450" i="1"/>
  <c r="H1452" i="1"/>
  <c r="G1452" i="1"/>
  <c r="H1456" i="1"/>
  <c r="G1456" i="1"/>
  <c r="H1458" i="1"/>
  <c r="G1458" i="1"/>
  <c r="H1460" i="1"/>
  <c r="G1460" i="1"/>
  <c r="G1473" i="1"/>
  <c r="I1473" i="1" s="1"/>
  <c r="I1476" i="1"/>
  <c r="J1478" i="1"/>
  <c r="H1478" i="1"/>
  <c r="G1483" i="1"/>
  <c r="H1489" i="1"/>
  <c r="G1489" i="1"/>
  <c r="H1493" i="1"/>
  <c r="G1493" i="1"/>
  <c r="G1542" i="1"/>
  <c r="H1546" i="1"/>
  <c r="G1546" i="1"/>
  <c r="G1574" i="1"/>
  <c r="H1578" i="1"/>
  <c r="G1578" i="1"/>
  <c r="E6" i="4"/>
  <c r="D50" i="4"/>
  <c r="F133" i="4"/>
  <c r="C129" i="1"/>
  <c r="F177" i="4"/>
  <c r="E163" i="4"/>
  <c r="G1440" i="1"/>
  <c r="I1440" i="1" s="1"/>
  <c r="J1440" i="1"/>
  <c r="G1442" i="1"/>
  <c r="I1442" i="1" s="1"/>
  <c r="J1442" i="1"/>
  <c r="G1444" i="1"/>
  <c r="I1444" i="1" s="1"/>
  <c r="J1444" i="1"/>
  <c r="J1445" i="1"/>
  <c r="G1462" i="1"/>
  <c r="H1462" i="1"/>
  <c r="I1463" i="1"/>
  <c r="J1465" i="1"/>
  <c r="H1465" i="1"/>
  <c r="I1465" i="1" s="1"/>
  <c r="J1466" i="1"/>
  <c r="G1474" i="1"/>
  <c r="H1474" i="1"/>
  <c r="I1478" i="1"/>
  <c r="H1490" i="1"/>
  <c r="G1490" i="1"/>
  <c r="H1529" i="1"/>
  <c r="G1529" i="1"/>
  <c r="H1533" i="1"/>
  <c r="G1533" i="1"/>
  <c r="H1561" i="1"/>
  <c r="G1561" i="1"/>
  <c r="H1565" i="1"/>
  <c r="G1565" i="1"/>
  <c r="F106" i="4"/>
  <c r="C102" i="1"/>
  <c r="F236" i="4"/>
  <c r="D224" i="4"/>
  <c r="C232" i="1"/>
  <c r="F352" i="4"/>
  <c r="D351" i="4"/>
  <c r="D625" i="4"/>
  <c r="F632" i="4"/>
  <c r="D78" i="5"/>
  <c r="F79" i="5"/>
  <c r="G290" i="9"/>
  <c r="E290" i="9" s="1"/>
  <c r="B290" i="9" s="1"/>
  <c r="F149" i="5"/>
  <c r="H307" i="9"/>
  <c r="E176" i="5"/>
  <c r="D177" i="5"/>
  <c r="F180" i="5"/>
  <c r="D43" i="8"/>
  <c r="C1519" i="1"/>
  <c r="J1464" i="1"/>
  <c r="J1468" i="1"/>
  <c r="J1472" i="1"/>
  <c r="J1477" i="1"/>
  <c r="H1497" i="1"/>
  <c r="G1497" i="1"/>
  <c r="H1501" i="1"/>
  <c r="H1521" i="1"/>
  <c r="G1521" i="1"/>
  <c r="H1537" i="1"/>
  <c r="G1537" i="1"/>
  <c r="H1553" i="1"/>
  <c r="G1553" i="1"/>
  <c r="H1569" i="1"/>
  <c r="G1569" i="1"/>
  <c r="F125" i="4"/>
  <c r="D124" i="4"/>
  <c r="F153" i="4"/>
  <c r="D152" i="4"/>
  <c r="F300" i="4"/>
  <c r="D299" i="4"/>
  <c r="D529" i="4"/>
  <c r="D567" i="4"/>
  <c r="F574" i="4"/>
  <c r="G143" i="9"/>
  <c r="E143" i="9" s="1"/>
  <c r="B143" i="9" s="1"/>
  <c r="F603" i="4"/>
  <c r="F13" i="5"/>
  <c r="D12" i="5"/>
  <c r="F239" i="5"/>
  <c r="E238" i="5"/>
  <c r="F130" i="6"/>
  <c r="D129" i="6"/>
  <c r="C334" i="1"/>
  <c r="C339" i="1"/>
  <c r="C347" i="1"/>
  <c r="C378" i="1"/>
  <c r="C413" i="1"/>
  <c r="C429" i="1"/>
  <c r="C478" i="1"/>
  <c r="C489" i="1"/>
  <c r="C516" i="1"/>
  <c r="C519" i="1"/>
  <c r="C544" i="1"/>
  <c r="C557" i="1"/>
  <c r="C584" i="1"/>
  <c r="C587" i="1"/>
  <c r="C599" i="1"/>
  <c r="C626" i="1"/>
  <c r="C638" i="1"/>
  <c r="C991" i="1"/>
  <c r="C997" i="1"/>
  <c r="C1019" i="1"/>
  <c r="C1057" i="1"/>
  <c r="C1124" i="1"/>
  <c r="C1127" i="1"/>
  <c r="C1157" i="1"/>
  <c r="C1219" i="1"/>
  <c r="C1222" i="1"/>
  <c r="C1235" i="1"/>
  <c r="C1424" i="1"/>
  <c r="D1469" i="1"/>
  <c r="G1482" i="1"/>
  <c r="H1485" i="1"/>
  <c r="G1494" i="1"/>
  <c r="H1505" i="1"/>
  <c r="G1505" i="1"/>
  <c r="G1514" i="1"/>
  <c r="H1525" i="1"/>
  <c r="G1525" i="1"/>
  <c r="G1534" i="1"/>
  <c r="H1541" i="1"/>
  <c r="G1541" i="1"/>
  <c r="G1550" i="1"/>
  <c r="H1557" i="1"/>
  <c r="G1557" i="1"/>
  <c r="G1566" i="1"/>
  <c r="H1573" i="1"/>
  <c r="G1573" i="1"/>
  <c r="F45" i="4"/>
  <c r="D44" i="4"/>
  <c r="F82" i="4"/>
  <c r="F83" i="4"/>
  <c r="F197" i="4"/>
  <c r="D196" i="4"/>
  <c r="D363" i="4"/>
  <c r="D421" i="4"/>
  <c r="D459" i="4"/>
  <c r="D515" i="4"/>
  <c r="F581" i="4"/>
  <c r="D580" i="4"/>
  <c r="E593" i="4"/>
  <c r="D587" i="1" s="1"/>
  <c r="D7" i="5"/>
  <c r="F70" i="5"/>
  <c r="D69" i="5"/>
  <c r="D134" i="5"/>
  <c r="F135" i="5"/>
  <c r="F5" i="6"/>
  <c r="H24" i="3"/>
  <c r="F114" i="6"/>
  <c r="H27" i="3"/>
  <c r="H29" i="3"/>
  <c r="D38" i="7"/>
  <c r="C1470" i="1"/>
  <c r="D42" i="8"/>
  <c r="F17" i="4"/>
  <c r="D7" i="4"/>
  <c r="D163" i="4"/>
  <c r="E196" i="4"/>
  <c r="D192" i="1" s="1"/>
  <c r="D311" i="4"/>
  <c r="E529" i="4"/>
  <c r="F119" i="5"/>
  <c r="D118" i="5"/>
  <c r="G309" i="9"/>
  <c r="E309" i="9" s="1"/>
  <c r="B309" i="9" s="1"/>
  <c r="F190" i="5"/>
  <c r="F207" i="5"/>
  <c r="D206" i="5"/>
  <c r="D238" i="5"/>
  <c r="E141" i="6"/>
  <c r="I24" i="3"/>
  <c r="F99" i="6"/>
  <c r="D89" i="6"/>
  <c r="E5" i="7"/>
  <c r="F36" i="6"/>
  <c r="D35" i="6"/>
  <c r="G169" i="9"/>
  <c r="E169" i="9" s="1"/>
  <c r="B169" i="9" s="1"/>
  <c r="G173" i="9"/>
  <c r="E173" i="9" s="1"/>
  <c r="B173" i="9" s="1"/>
  <c r="G177" i="9"/>
  <c r="E177" i="9" s="1"/>
  <c r="B177" i="9" s="1"/>
  <c r="G181" i="9"/>
  <c r="E181" i="9" s="1"/>
  <c r="B18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M213" i="9"/>
  <c r="G189" i="9"/>
  <c r="E189" i="9" s="1"/>
  <c r="B189" i="9" s="1"/>
  <c r="G165" i="9"/>
  <c r="G164" i="9"/>
  <c r="E164" i="9" s="1"/>
  <c r="B164" i="9" s="1"/>
  <c r="G163" i="9"/>
  <c r="E163" i="9" s="1"/>
  <c r="B163" i="9" s="1"/>
  <c r="G162" i="9"/>
  <c r="E162" i="9" s="1"/>
  <c r="B162" i="9" s="1"/>
  <c r="G161" i="9"/>
  <c r="E161" i="9" s="1"/>
  <c r="B161" i="9" s="1"/>
  <c r="G186" i="9"/>
  <c r="E186" i="9" s="1"/>
  <c r="B186" i="9" s="1"/>
  <c r="G182" i="9"/>
  <c r="E182" i="9" s="1"/>
  <c r="B182" i="9" s="1"/>
  <c r="G178" i="9"/>
  <c r="E178" i="9" s="1"/>
  <c r="B178" i="9" s="1"/>
  <c r="G174" i="9"/>
  <c r="E174" i="9" s="1"/>
  <c r="B174" i="9" s="1"/>
  <c r="G170" i="9"/>
  <c r="E170" i="9" s="1"/>
  <c r="B170" i="9" s="1"/>
  <c r="H166" i="9"/>
  <c r="G192" i="9"/>
  <c r="E192" i="9" s="1"/>
  <c r="B192" i="9" s="1"/>
  <c r="G190" i="9"/>
  <c r="E190" i="9" s="1"/>
  <c r="B190" i="9" s="1"/>
  <c r="G187" i="9"/>
  <c r="E187" i="9" s="1"/>
  <c r="B187" i="9" s="1"/>
  <c r="G183" i="9"/>
  <c r="E183" i="9" s="1"/>
  <c r="B183" i="9" s="1"/>
  <c r="G179" i="9"/>
  <c r="E179" i="9" s="1"/>
  <c r="B179" i="9" s="1"/>
  <c r="G175" i="9"/>
  <c r="E175" i="9" s="1"/>
  <c r="B175" i="9" s="1"/>
  <c r="G171" i="9"/>
  <c r="E171" i="9" s="1"/>
  <c r="B171" i="9" s="1"/>
  <c r="G167" i="9"/>
  <c r="E167" i="9" s="1"/>
  <c r="B167" i="9" s="1"/>
  <c r="G166" i="9"/>
  <c r="E166" i="9" s="1"/>
  <c r="B166" i="9" s="1"/>
  <c r="H165" i="9"/>
  <c r="I10" i="9"/>
  <c r="B135" i="9"/>
  <c r="B144" i="9"/>
  <c r="B160" i="9"/>
  <c r="E289" i="9"/>
  <c r="B289" i="9" s="1"/>
  <c r="B96" i="9"/>
  <c r="B104" i="9"/>
  <c r="B112" i="9"/>
  <c r="B120" i="9"/>
  <c r="B128" i="9"/>
  <c r="B159" i="9"/>
  <c r="G168" i="9"/>
  <c r="E168" i="9" s="1"/>
  <c r="B168" i="9" s="1"/>
  <c r="G172" i="9"/>
  <c r="E172" i="9" s="1"/>
  <c r="B172" i="9" s="1"/>
  <c r="G176" i="9"/>
  <c r="E176" i="9" s="1"/>
  <c r="B176" i="9" s="1"/>
  <c r="G180" i="9"/>
  <c r="E180" i="9" s="1"/>
  <c r="B180" i="9" s="1"/>
  <c r="G184" i="9"/>
  <c r="E184" i="9" s="1"/>
  <c r="B184" i="9" s="1"/>
  <c r="G188" i="9"/>
  <c r="E188" i="9" s="1"/>
  <c r="B188" i="9" s="1"/>
  <c r="E95" i="9"/>
  <c r="B95" i="9" s="1"/>
  <c r="E103" i="9"/>
  <c r="B103" i="9" s="1"/>
  <c r="E111" i="9"/>
  <c r="B111" i="9" s="1"/>
  <c r="E119" i="9"/>
  <c r="B119" i="9" s="1"/>
  <c r="B127" i="9"/>
  <c r="B145" i="9"/>
  <c r="B152" i="9"/>
  <c r="G191" i="9"/>
  <c r="E191" i="9" s="1"/>
  <c r="B191" i="9" s="1"/>
  <c r="E99" i="9"/>
  <c r="B99" i="9" s="1"/>
  <c r="E107" i="9"/>
  <c r="B107" i="9" s="1"/>
  <c r="E115" i="9"/>
  <c r="B115" i="9" s="1"/>
  <c r="E123" i="9"/>
  <c r="B123" i="9" s="1"/>
  <c r="E131" i="9"/>
  <c r="B131" i="9" s="1"/>
  <c r="E139" i="9"/>
  <c r="B139" i="9" s="1"/>
  <c r="E147" i="9"/>
  <c r="B147" i="9" s="1"/>
  <c r="E155" i="9"/>
  <c r="B155" i="9" s="1"/>
  <c r="B216" i="9"/>
  <c r="B220" i="9"/>
  <c r="B224" i="9"/>
  <c r="B228" i="9"/>
  <c r="B232" i="9"/>
  <c r="B236" i="9"/>
  <c r="B240" i="9"/>
  <c r="B244" i="9"/>
  <c r="B248" i="9"/>
  <c r="B252" i="9"/>
  <c r="B256" i="9"/>
  <c r="B260" i="9"/>
  <c r="B263" i="9"/>
  <c r="B264" i="9"/>
  <c r="B267" i="9"/>
  <c r="B268" i="9"/>
  <c r="B271" i="9"/>
  <c r="F277" i="9"/>
  <c r="E288" i="9"/>
  <c r="B288" i="9" s="1"/>
  <c r="B293" i="9"/>
  <c r="B297" i="9"/>
  <c r="F644" i="4" l="1"/>
  <c r="H19" i="9"/>
  <c r="E19" i="9" s="1"/>
  <c r="B19" i="9" s="1"/>
  <c r="I27" i="3"/>
  <c r="D1408" i="1"/>
  <c r="E7" i="5"/>
  <c r="D985" i="1" s="1"/>
  <c r="I20" i="3"/>
  <c r="E350" i="4"/>
  <c r="D358" i="1"/>
  <c r="F89" i="6"/>
  <c r="C1383" i="1"/>
  <c r="F238" i="5"/>
  <c r="D237" i="5"/>
  <c r="C1215" i="1"/>
  <c r="F311" i="4"/>
  <c r="C306" i="1"/>
  <c r="H31" i="3"/>
  <c r="C1469" i="1"/>
  <c r="F363" i="4"/>
  <c r="C358" i="1"/>
  <c r="G1219" i="1"/>
  <c r="H1219" i="1"/>
  <c r="H413" i="1"/>
  <c r="G413" i="1"/>
  <c r="F224" i="4"/>
  <c r="C220" i="1"/>
  <c r="F35" i="6"/>
  <c r="H25" i="3"/>
  <c r="C1329" i="1"/>
  <c r="G310" i="9"/>
  <c r="E310" i="9" s="1"/>
  <c r="B310" i="9" s="1"/>
  <c r="F206" i="5"/>
  <c r="C1183" i="1"/>
  <c r="F118" i="5"/>
  <c r="C1096" i="1"/>
  <c r="K1450" i="9"/>
  <c r="G313" i="9"/>
  <c r="E313" i="9" s="1"/>
  <c r="B313" i="9" s="1"/>
  <c r="I34" i="3"/>
  <c r="C1517" i="1"/>
  <c r="D6" i="5"/>
  <c r="H20" i="3"/>
  <c r="C985" i="1"/>
  <c r="C509" i="1"/>
  <c r="F515" i="4"/>
  <c r="C192" i="1"/>
  <c r="F196" i="4"/>
  <c r="C40" i="1"/>
  <c r="F44" i="4"/>
  <c r="H1424" i="1"/>
  <c r="G1424" i="1"/>
  <c r="G1157" i="1"/>
  <c r="H1157" i="1"/>
  <c r="H1019" i="1"/>
  <c r="G1019" i="1"/>
  <c r="H626" i="1"/>
  <c r="G626" i="1"/>
  <c r="G557" i="1"/>
  <c r="H557" i="1"/>
  <c r="H489" i="1"/>
  <c r="G489" i="1"/>
  <c r="H378" i="1"/>
  <c r="G378" i="1"/>
  <c r="D298" i="4"/>
  <c r="C294" i="1"/>
  <c r="F299" i="4"/>
  <c r="C120" i="1"/>
  <c r="F124" i="4"/>
  <c r="D350" i="4"/>
  <c r="F351" i="4"/>
  <c r="C346" i="1"/>
  <c r="I1474" i="1"/>
  <c r="I16" i="3"/>
  <c r="E412" i="4"/>
  <c r="D2" i="1"/>
  <c r="I1460" i="1"/>
  <c r="I1456" i="1"/>
  <c r="I1450" i="1"/>
  <c r="I1446" i="1"/>
  <c r="F213" i="9"/>
  <c r="B213" i="9" s="1"/>
  <c r="H1057" i="1"/>
  <c r="G1057" i="1"/>
  <c r="H638" i="1"/>
  <c r="G638" i="1"/>
  <c r="H584" i="1"/>
  <c r="G584" i="1"/>
  <c r="H334" i="1"/>
  <c r="G334" i="1"/>
  <c r="F529" i="4"/>
  <c r="D528" i="4"/>
  <c r="C523" i="1"/>
  <c r="C619" i="1"/>
  <c r="F625" i="4"/>
  <c r="F50" i="4"/>
  <c r="C46" i="1"/>
  <c r="H73" i="1"/>
  <c r="G73" i="1"/>
  <c r="H155" i="1"/>
  <c r="G155" i="1"/>
  <c r="E165" i="9"/>
  <c r="B165" i="9" s="1"/>
  <c r="F163" i="4"/>
  <c r="C159" i="1"/>
  <c r="G312" i="9"/>
  <c r="E312" i="9" s="1"/>
  <c r="G315" i="9"/>
  <c r="E315" i="9" s="1"/>
  <c r="C1112" i="1"/>
  <c r="F134" i="5"/>
  <c r="F459" i="4"/>
  <c r="C453" i="1"/>
  <c r="H1235" i="1"/>
  <c r="G1235" i="1"/>
  <c r="G1127" i="1"/>
  <c r="H1127" i="1"/>
  <c r="H997" i="1"/>
  <c r="G997" i="1"/>
  <c r="H599" i="1"/>
  <c r="G599" i="1"/>
  <c r="H544" i="1"/>
  <c r="G544" i="1"/>
  <c r="G478" i="1"/>
  <c r="H478" i="1"/>
  <c r="H347" i="1"/>
  <c r="G347" i="1"/>
  <c r="F129" i="6"/>
  <c r="C1423" i="1"/>
  <c r="C990" i="1"/>
  <c r="F12" i="5"/>
  <c r="G307" i="9"/>
  <c r="E307" i="9" s="1"/>
  <c r="B307" i="9" s="1"/>
  <c r="D176" i="5"/>
  <c r="C1154" i="1"/>
  <c r="F177" i="5"/>
  <c r="H102" i="1"/>
  <c r="G102" i="1"/>
  <c r="G129" i="1"/>
  <c r="H129" i="1"/>
  <c r="H184" i="1"/>
  <c r="G184" i="1"/>
  <c r="G70" i="1"/>
  <c r="H70" i="1"/>
  <c r="I1441" i="1"/>
  <c r="H198" i="1"/>
  <c r="G198" i="1"/>
  <c r="G317" i="9"/>
  <c r="E317" i="9" s="1"/>
  <c r="H516" i="1"/>
  <c r="G516" i="1"/>
  <c r="E237" i="5"/>
  <c r="D1215" i="1"/>
  <c r="C1518" i="1"/>
  <c r="I35" i="3"/>
  <c r="F78" i="5"/>
  <c r="C1056" i="1"/>
  <c r="E151" i="4"/>
  <c r="D159" i="1"/>
  <c r="G211" i="1"/>
  <c r="H211" i="1"/>
  <c r="I29" i="3"/>
  <c r="D1436" i="1"/>
  <c r="I28" i="3"/>
  <c r="D1435" i="1"/>
  <c r="E528" i="4"/>
  <c r="D523" i="1"/>
  <c r="F7" i="4"/>
  <c r="D6" i="4"/>
  <c r="C3" i="1"/>
  <c r="G1470" i="1"/>
  <c r="H1470" i="1"/>
  <c r="D141" i="6"/>
  <c r="D68" i="5"/>
  <c r="C1047" i="1"/>
  <c r="F69" i="5"/>
  <c r="C574" i="1"/>
  <c r="F580" i="4"/>
  <c r="D420" i="4"/>
  <c r="C415" i="1"/>
  <c r="F421" i="4"/>
  <c r="H1222" i="1"/>
  <c r="G1222" i="1"/>
  <c r="H1124" i="1"/>
  <c r="G1124" i="1"/>
  <c r="H991" i="1"/>
  <c r="G991" i="1"/>
  <c r="G587" i="1"/>
  <c r="H587" i="1"/>
  <c r="G519" i="1"/>
  <c r="H519" i="1"/>
  <c r="H429" i="1"/>
  <c r="G429" i="1"/>
  <c r="H339" i="1"/>
  <c r="G339" i="1"/>
  <c r="F567" i="4"/>
  <c r="C561" i="1"/>
  <c r="H21" i="9"/>
  <c r="G21" i="9"/>
  <c r="D151" i="4"/>
  <c r="C148" i="1"/>
  <c r="F152" i="4"/>
  <c r="H1519" i="1"/>
  <c r="G1519" i="1"/>
  <c r="I22" i="3"/>
  <c r="D1153" i="1"/>
  <c r="H232" i="1"/>
  <c r="G232" i="1"/>
  <c r="I1462" i="1"/>
  <c r="I1458" i="1"/>
  <c r="I1452" i="1"/>
  <c r="I1448" i="1"/>
  <c r="I1466" i="1"/>
  <c r="H1408" i="1" l="1"/>
  <c r="G1408" i="1"/>
  <c r="F7" i="5"/>
  <c r="E6" i="5"/>
  <c r="D984" i="1" s="1"/>
  <c r="E408" i="4"/>
  <c r="D403" i="1" s="1"/>
  <c r="D345" i="1"/>
  <c r="E407" i="4"/>
  <c r="D402" i="1" s="1"/>
  <c r="H561" i="1"/>
  <c r="G561" i="1"/>
  <c r="H574" i="1"/>
  <c r="G574" i="1"/>
  <c r="H28" i="3"/>
  <c r="C1435" i="1"/>
  <c r="F141" i="6"/>
  <c r="D412" i="4"/>
  <c r="F6" i="4"/>
  <c r="H16" i="3"/>
  <c r="D290" i="4"/>
  <c r="C2" i="1"/>
  <c r="H1056" i="1"/>
  <c r="G1056" i="1"/>
  <c r="B315" i="9"/>
  <c r="E314" i="9"/>
  <c r="I10" i="3" s="1"/>
  <c r="H192" i="1"/>
  <c r="G192" i="1"/>
  <c r="H17" i="3"/>
  <c r="F151" i="4"/>
  <c r="C147" i="1"/>
  <c r="D289" i="4"/>
  <c r="G415" i="1"/>
  <c r="H415" i="1"/>
  <c r="I23" i="3"/>
  <c r="D1214" i="1"/>
  <c r="H619" i="1"/>
  <c r="G619" i="1"/>
  <c r="H294" i="1"/>
  <c r="G294" i="1"/>
  <c r="C984" i="1"/>
  <c r="G306" i="1"/>
  <c r="H306" i="1"/>
  <c r="E311" i="9"/>
  <c r="B312" i="9"/>
  <c r="F350" i="4"/>
  <c r="C345" i="1"/>
  <c r="D408" i="4"/>
  <c r="H1183" i="1"/>
  <c r="G1183" i="1"/>
  <c r="H358" i="1"/>
  <c r="G358" i="1"/>
  <c r="E21" i="9"/>
  <c r="F420" i="4"/>
  <c r="C414" i="1"/>
  <c r="D635" i="4"/>
  <c r="H1047" i="1"/>
  <c r="G1047" i="1"/>
  <c r="H1436" i="1"/>
  <c r="G1436" i="1"/>
  <c r="G159" i="1"/>
  <c r="H159" i="1"/>
  <c r="H46" i="1"/>
  <c r="G46" i="1"/>
  <c r="H523" i="1"/>
  <c r="G523" i="1"/>
  <c r="D407" i="4"/>
  <c r="F298" i="4"/>
  <c r="C293" i="1"/>
  <c r="H40" i="1"/>
  <c r="G40" i="1"/>
  <c r="H509" i="1"/>
  <c r="G509" i="1"/>
  <c r="H1383" i="1"/>
  <c r="G1383" i="1"/>
  <c r="H148" i="1"/>
  <c r="G148" i="1"/>
  <c r="E316" i="9"/>
  <c r="B317" i="9"/>
  <c r="F176" i="5"/>
  <c r="D175" i="5"/>
  <c r="H22" i="3"/>
  <c r="C1153" i="1"/>
  <c r="H1423" i="1"/>
  <c r="G1423" i="1"/>
  <c r="H453" i="1"/>
  <c r="G453" i="1"/>
  <c r="H1329" i="1"/>
  <c r="G1329" i="1"/>
  <c r="H9" i="3"/>
  <c r="F237" i="5"/>
  <c r="H23" i="3"/>
  <c r="C1214" i="1"/>
  <c r="E175" i="5"/>
  <c r="F68" i="5"/>
  <c r="H21" i="3"/>
  <c r="C1046" i="1"/>
  <c r="H3" i="1"/>
  <c r="G3" i="1"/>
  <c r="E636" i="4"/>
  <c r="D630" i="1" s="1"/>
  <c r="D522" i="1"/>
  <c r="E635" i="4"/>
  <c r="D629" i="1" s="1"/>
  <c r="I17" i="3"/>
  <c r="E289" i="4"/>
  <c r="D147" i="1"/>
  <c r="H1518" i="1"/>
  <c r="G1518" i="1"/>
  <c r="H1154" i="1"/>
  <c r="G1154" i="1"/>
  <c r="G990" i="1"/>
  <c r="H990" i="1"/>
  <c r="H1112" i="1"/>
  <c r="G1112" i="1"/>
  <c r="C522" i="1"/>
  <c r="D636" i="4"/>
  <c r="F528" i="4"/>
  <c r="E639" i="4"/>
  <c r="D407" i="1"/>
  <c r="G346" i="1"/>
  <c r="H346" i="1"/>
  <c r="H120" i="1"/>
  <c r="G120" i="1"/>
  <c r="G985" i="1"/>
  <c r="H985" i="1"/>
  <c r="H1517" i="1"/>
  <c r="G1517" i="1"/>
  <c r="H11" i="3"/>
  <c r="H1096" i="1"/>
  <c r="G1096" i="1"/>
  <c r="H220" i="1"/>
  <c r="G220" i="1"/>
  <c r="H1469" i="1"/>
  <c r="G1469" i="1"/>
  <c r="H1215" i="1"/>
  <c r="G1215" i="1"/>
  <c r="F6" i="5" l="1"/>
  <c r="D633" i="1"/>
  <c r="G1046" i="1"/>
  <c r="H1046" i="1"/>
  <c r="H1214" i="1"/>
  <c r="G1214" i="1"/>
  <c r="F175" i="5"/>
  <c r="C1152" i="1"/>
  <c r="H293" i="1"/>
  <c r="G293" i="1"/>
  <c r="B21" i="9"/>
  <c r="D291" i="4"/>
  <c r="F289" i="4"/>
  <c r="D413" i="4"/>
  <c r="C285" i="1"/>
  <c r="H522" i="1"/>
  <c r="G522" i="1"/>
  <c r="D1152" i="1"/>
  <c r="H8" i="3" s="1"/>
  <c r="H278" i="9"/>
  <c r="G284" i="9"/>
  <c r="E284" i="9" s="1"/>
  <c r="B284" i="9" s="1"/>
  <c r="N3" i="9"/>
  <c r="I11" i="3"/>
  <c r="E413" i="4"/>
  <c r="E291" i="4"/>
  <c r="D287" i="1" s="1"/>
  <c r="D285" i="1"/>
  <c r="E290" i="4"/>
  <c r="F290" i="4" s="1"/>
  <c r="F635" i="4"/>
  <c r="C629" i="1"/>
  <c r="F408" i="4"/>
  <c r="C403" i="1"/>
  <c r="H984" i="1"/>
  <c r="G984" i="1"/>
  <c r="H147" i="1"/>
  <c r="G147" i="1"/>
  <c r="H1435" i="1"/>
  <c r="G1435" i="1"/>
  <c r="K3" i="9"/>
  <c r="I9" i="3"/>
  <c r="C286" i="1"/>
  <c r="F636" i="4"/>
  <c r="C630" i="1"/>
  <c r="H1153" i="1"/>
  <c r="G1153" i="1"/>
  <c r="F407" i="4"/>
  <c r="C402" i="1"/>
  <c r="H414" i="1"/>
  <c r="G414" i="1"/>
  <c r="G345" i="1"/>
  <c r="H345" i="1"/>
  <c r="G278" i="9"/>
  <c r="H2" i="1"/>
  <c r="G2" i="1"/>
  <c r="D414" i="4"/>
  <c r="C407" i="1"/>
  <c r="D639" i="4"/>
  <c r="F412" i="4"/>
  <c r="E278" i="9" l="1"/>
  <c r="E277" i="9" s="1"/>
  <c r="I8" i="3" s="1"/>
  <c r="M3" i="9"/>
  <c r="E640" i="4"/>
  <c r="E415" i="4"/>
  <c r="D410" i="1" s="1"/>
  <c r="D408" i="1"/>
  <c r="E414" i="4"/>
  <c r="D409" i="1" s="1"/>
  <c r="H1152" i="1"/>
  <c r="G1152" i="1"/>
  <c r="F639" i="4"/>
  <c r="C633" i="1"/>
  <c r="H403" i="1"/>
  <c r="G403" i="1"/>
  <c r="D286" i="1"/>
  <c r="G286" i="1" s="1"/>
  <c r="D640" i="4"/>
  <c r="F413" i="4"/>
  <c r="C408" i="1"/>
  <c r="D415" i="4"/>
  <c r="G402" i="1"/>
  <c r="H402" i="1"/>
  <c r="G285" i="1"/>
  <c r="H285" i="1"/>
  <c r="H407" i="1"/>
  <c r="G407" i="1"/>
  <c r="H630" i="1"/>
  <c r="G630" i="1"/>
  <c r="C409" i="1"/>
  <c r="G629" i="1"/>
  <c r="H629" i="1"/>
  <c r="C287" i="1"/>
  <c r="F291" i="4"/>
  <c r="B278" i="9" l="1"/>
  <c r="H286" i="1"/>
  <c r="F414" i="4"/>
  <c r="G409" i="1"/>
  <c r="H409" i="1"/>
  <c r="H633" i="1"/>
  <c r="G633" i="1"/>
  <c r="E642" i="4"/>
  <c r="D634" i="1"/>
  <c r="E641" i="4"/>
  <c r="G408" i="1"/>
  <c r="H408" i="1"/>
  <c r="D642" i="4"/>
  <c r="F640" i="4"/>
  <c r="C634" i="1"/>
  <c r="F415" i="4"/>
  <c r="C410" i="1"/>
  <c r="H287" i="1"/>
  <c r="G287" i="1"/>
  <c r="D641" i="4"/>
  <c r="H410" i="1" l="1"/>
  <c r="G410" i="1"/>
  <c r="D646" i="4"/>
  <c r="F642" i="4"/>
  <c r="C636" i="1"/>
  <c r="H634" i="1"/>
  <c r="G634" i="1"/>
  <c r="E645" i="4"/>
  <c r="D635" i="1"/>
  <c r="D645" i="4"/>
  <c r="C635" i="1"/>
  <c r="F641" i="4"/>
  <c r="E646" i="4"/>
  <c r="D636" i="1"/>
  <c r="G635" i="1" l="1"/>
  <c r="H635" i="1"/>
  <c r="I19" i="3"/>
  <c r="D640" i="1"/>
  <c r="H636" i="1"/>
  <c r="G636" i="1"/>
  <c r="H19" i="3"/>
  <c r="C640" i="1"/>
  <c r="F646" i="4"/>
  <c r="H18" i="3"/>
  <c r="F645" i="4"/>
  <c r="C639" i="1"/>
  <c r="G276" i="9"/>
  <c r="E276" i="9" s="1"/>
  <c r="B276" i="9" s="1"/>
  <c r="I18" i="3"/>
  <c r="D639" i="1"/>
  <c r="H639" i="1" l="1"/>
  <c r="G639" i="1"/>
  <c r="H7" i="3"/>
  <c r="G640" i="1"/>
  <c r="H640" i="1"/>
  <c r="J3" i="9" l="1"/>
  <c r="M272" i="9" l="1"/>
  <c r="L272" i="9"/>
  <c r="H274" i="9"/>
  <c r="G18" i="9"/>
  <c r="G274" i="9"/>
  <c r="H18" i="9"/>
  <c r="I17" i="9"/>
  <c r="K7" i="9"/>
  <c r="L15" i="9"/>
  <c r="I12" i="9"/>
  <c r="J9" i="9"/>
  <c r="J13" i="9"/>
  <c r="J6" i="9"/>
  <c r="K11" i="9"/>
  <c r="M16" i="9"/>
  <c r="I8" i="9"/>
  <c r="G15" i="9"/>
  <c r="J7" i="9"/>
  <c r="G16" i="9"/>
  <c r="J8" i="9"/>
  <c r="H16" i="9"/>
  <c r="J11" i="9"/>
  <c r="J5" i="9"/>
  <c r="L16" i="9"/>
  <c r="I7" i="9"/>
  <c r="K12" i="9"/>
  <c r="J17" i="9"/>
  <c r="H15" i="9"/>
  <c r="K10" i="9"/>
  <c r="H17" i="9"/>
  <c r="K9" i="9"/>
  <c r="K13" i="9"/>
  <c r="K6" i="9"/>
  <c r="I5" i="9"/>
  <c r="I13" i="9"/>
  <c r="K8" i="9"/>
  <c r="J12" i="9"/>
  <c r="K5" i="9"/>
  <c r="J10" i="9"/>
  <c r="M15" i="9"/>
  <c r="I9" i="9"/>
  <c r="G17" i="9"/>
  <c r="I6" i="9"/>
  <c r="I11" i="9"/>
  <c r="F16" i="9" l="1"/>
  <c r="E11" i="9"/>
  <c r="B11" i="9" s="1"/>
  <c r="E18" i="9"/>
  <c r="B18" i="9" s="1"/>
  <c r="F272" i="9"/>
  <c r="F20" i="9" s="1"/>
  <c r="E17" i="9"/>
  <c r="B17" i="9" s="1"/>
  <c r="E9" i="9"/>
  <c r="B9" i="9" s="1"/>
  <c r="E7" i="9"/>
  <c r="B7" i="9" s="1"/>
  <c r="E274" i="9"/>
  <c r="E20" i="9" s="1"/>
  <c r="I7" i="3" s="1"/>
  <c r="E8" i="9"/>
  <c r="B8" i="9" s="1"/>
  <c r="E6" i="9"/>
  <c r="B6" i="9" s="1"/>
  <c r="E10" i="9"/>
  <c r="B10" i="9" s="1"/>
  <c r="E13" i="9"/>
  <c r="B13" i="9" s="1"/>
  <c r="E16" i="9"/>
  <c r="B16" i="9" s="1"/>
  <c r="E5" i="9"/>
  <c r="E12" i="9"/>
  <c r="B12" i="9" s="1"/>
  <c r="B272" i="9"/>
  <c r="E15" i="9"/>
  <c r="F15" i="9"/>
  <c r="F14" i="9" l="1"/>
  <c r="F3" i="9" s="1"/>
  <c r="B274" i="9"/>
  <c r="E14" i="9"/>
  <c r="B15" i="9"/>
  <c r="B5" i="9"/>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<sst xmlns="http://schemas.openxmlformats.org/spreadsheetml/2006/main" count="4369" uniqueCount="3422">
  <si>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</si>
  <si>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</si>
  <si>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</si>
  <si>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</si>
  <si>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</si>
  <si>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</si>
  <si>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</si>
  <si>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</si>
  <si>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</si>
  <si>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</si>
  <si>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</si>
  <si>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</si>
  <si>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</si>
  <si>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</si>
  <si>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</si>
  <si>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</si>
  <si>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</si>
  <si>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</si>
  <si>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</si>
  <si>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</si>
  <si>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</si>
  <si>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</si>
  <si>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</si>
  <si>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</si>
  <si>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</si>
  <si>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</si>
  <si>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</si>
  <si>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</si>
  <si>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</si>
  <si>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</si>
  <si>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</si>
  <si>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KRIJESNICA JANKOVCI, STARI JANKOVCI</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</si>
  <si>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</si>
  <si>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</si>
  <si>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</si>
  <si>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</si>
  <si>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</si>
  <si>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</si>
  <si>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</si>
  <si>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</si>
  <si>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</si>
  <si>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</si>
  <si>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</si>
  <si>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</si>
  <si>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</si>
  <si>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</si>
  <si>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</si>
  <si>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</si>
  <si>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</si>
  <si>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44284 - DJEČJI VRTIĆ KRIJESNICA JANKOVCI, STARI JANKOVCI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</si>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</sst>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195485.09000000003</v>
      </c>
      <c r="D2" s="6">
        <f>'PR-RAS'!E6</f>
        <v>197992.51</v>
      </c>
      <c r="E2" s="6">
        <v>0</v>
      </c>
      <c r="F2" s="6">
        <v>0</v>
      </c>
      <c r="G2" s="7">
        <f t="shared" ref="G2:G264" si="0">(B2/1000)*(C2*1+D2*2)</f>
        <v>591.47011000000009</v>
      </c>
      <c r="H2" s="7">
        <f t="shared" ref="H2:H264" si="1">ABS(C2-ROUND(C2,0))+ABS(D2-ROUND(D2,0))</f>
        <v>0.58000000001629815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10140.02</v>
      </c>
      <c r="D46" s="1">
        <f>'PR-RAS'!E50</f>
        <v>9868.61</v>
      </c>
      <c r="E46" s="1">
        <v>0</v>
      </c>
      <c r="F46" s="1">
        <v>0</v>
      </c>
      <c r="G46" s="2">
        <f t="shared" si="0"/>
        <v>1344.4757999999999</v>
      </c>
      <c r="H46" s="2">
        <f t="shared" si="1"/>
        <v>0.40999999999985448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10140.02</v>
      </c>
      <c r="D64" s="1">
        <f>'PR-RAS'!E68</f>
        <v>9868.61</v>
      </c>
      <c r="E64" s="1">
        <v>0</v>
      </c>
      <c r="F64" s="1">
        <v>0</v>
      </c>
      <c r="G64" s="2">
        <f t="shared" si="0"/>
        <v>1882.26612</v>
      </c>
      <c r="H64" s="2">
        <f t="shared" si="1"/>
        <v>0.40999999999985448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10140.02</v>
      </c>
      <c r="D65" s="1">
        <f>'PR-RAS'!E69</f>
        <v>9868.61</v>
      </c>
      <c r="E65" s="1">
        <v>0</v>
      </c>
      <c r="F65" s="1">
        <v>0</v>
      </c>
      <c r="G65" s="2">
        <f t="shared" si="0"/>
        <v>1912.14336</v>
      </c>
      <c r="H65" s="2">
        <f t="shared" si="1"/>
        <v>0.40999999999985448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1.32</v>
      </c>
      <c r="D78" s="1">
        <f>'PR-RAS'!E82</f>
        <v>0</v>
      </c>
      <c r="E78" s="1">
        <v>0</v>
      </c>
      <c r="F78" s="1">
        <v>0</v>
      </c>
      <c r="G78" s="2">
        <f t="shared" si="0"/>
        <v>0.10164000000000001</v>
      </c>
      <c r="H78" s="2">
        <f t="shared" si="1"/>
        <v>0.32000000000000006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1.32</v>
      </c>
      <c r="D79" s="1">
        <f>'PR-RAS'!E83</f>
        <v>0</v>
      </c>
      <c r="E79" s="1">
        <v>0</v>
      </c>
      <c r="F79" s="1">
        <v>0</v>
      </c>
      <c r="G79" s="2">
        <f t="shared" si="0"/>
        <v>0.10296000000000001</v>
      </c>
      <c r="H79" s="2">
        <f t="shared" si="1"/>
        <v>0.32000000000000006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1.32</v>
      </c>
      <c r="D81" s="1">
        <f>'PR-RAS'!E85</f>
        <v>0</v>
      </c>
      <c r="E81" s="1">
        <v>0</v>
      </c>
      <c r="F81" s="1">
        <v>0</v>
      </c>
      <c r="G81" s="2">
        <f t="shared" si="0"/>
        <v>0.10560000000000001</v>
      </c>
      <c r="H81" s="2">
        <f t="shared" si="1"/>
        <v>0.32000000000000006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38353.24</v>
      </c>
      <c r="D102" s="1">
        <f>'PR-RAS'!E106</f>
        <v>38967.78</v>
      </c>
      <c r="E102" s="1">
        <v>0</v>
      </c>
      <c r="F102" s="1">
        <v>0</v>
      </c>
      <c r="G102" s="2">
        <f t="shared" si="0"/>
        <v>11745.168799999999</v>
      </c>
      <c r="H102" s="2">
        <f t="shared" si="1"/>
        <v>0.45999999999912689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38353.24</v>
      </c>
      <c r="D108" s="1">
        <f>'PR-RAS'!E112</f>
        <v>38967.78</v>
      </c>
      <c r="E108" s="1">
        <v>0</v>
      </c>
      <c r="F108" s="1">
        <v>0</v>
      </c>
      <c r="G108" s="2">
        <f t="shared" si="0"/>
        <v>12442.901599999999</v>
      </c>
      <c r="H108" s="2">
        <f t="shared" si="1"/>
        <v>0.45999999999912689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38353.24</v>
      </c>
      <c r="D113" s="1">
        <f>'PR-RAS'!E117</f>
        <v>38967.78</v>
      </c>
      <c r="E113" s="1">
        <v>0</v>
      </c>
      <c r="F113" s="1">
        <v>0</v>
      </c>
      <c r="G113" s="2">
        <f t="shared" si="0"/>
        <v>13024.345599999999</v>
      </c>
      <c r="H113" s="2">
        <f t="shared" si="1"/>
        <v>0.45999999999912689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146990.51</v>
      </c>
      <c r="D129" s="1">
        <f>'PR-RAS'!E133</f>
        <v>149156.12</v>
      </c>
      <c r="E129" s="1">
        <v>0</v>
      </c>
      <c r="F129" s="1">
        <v>0</v>
      </c>
      <c r="G129" s="2">
        <f t="shared" si="0"/>
        <v>56998.752</v>
      </c>
      <c r="H129" s="2">
        <f t="shared" si="1"/>
        <v>0.60999999998603016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146990.51</v>
      </c>
      <c r="D130" s="1">
        <f>'PR-RAS'!E134</f>
        <v>149156.12</v>
      </c>
      <c r="E130" s="1">
        <v>0</v>
      </c>
      <c r="F130" s="1">
        <v>0</v>
      </c>
      <c r="G130" s="2">
        <f t="shared" si="0"/>
        <v>57444.054750000003</v>
      </c>
      <c r="H130" s="2">
        <f t="shared" si="1"/>
        <v>0.60999999998603016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146990.51</v>
      </c>
      <c r="D131" s="1">
        <f>'PR-RAS'!E135</f>
        <v>149156.12</v>
      </c>
      <c r="E131" s="1">
        <v>0</v>
      </c>
      <c r="F131" s="1">
        <v>0</v>
      </c>
      <c r="G131" s="2">
        <f t="shared" si="0"/>
        <v>57889.357500000006</v>
      </c>
      <c r="H131" s="2">
        <f t="shared" si="1"/>
        <v>0.60999999998603016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189193.87</v>
      </c>
      <c r="D147" s="1">
        <f>'PR-RAS'!E151</f>
        <v>197161.50999999995</v>
      </c>
      <c r="E147" s="1">
        <v>0</v>
      </c>
      <c r="F147" s="1">
        <v>0</v>
      </c>
      <c r="G147" s="2">
        <f t="shared" si="0"/>
        <v>85193.46593999998</v>
      </c>
      <c r="H147" s="2">
        <f t="shared" si="1"/>
        <v>0.62000000005355105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151981.25999999998</v>
      </c>
      <c r="D148" s="1">
        <f>'PR-RAS'!E152</f>
        <v>158484.39999999997</v>
      </c>
      <c r="E148" s="1">
        <v>0</v>
      </c>
      <c r="F148" s="1">
        <v>0</v>
      </c>
      <c r="G148" s="2">
        <f t="shared" si="0"/>
        <v>68935.658819999982</v>
      </c>
      <c r="H148" s="2">
        <f t="shared" si="1"/>
        <v>0.6599999999452848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130068.05</v>
      </c>
      <c r="D149" s="1">
        <f>'PR-RAS'!E153</f>
        <v>133860.18</v>
      </c>
      <c r="E149" s="1">
        <v>0</v>
      </c>
      <c r="F149" s="1">
        <v>0</v>
      </c>
      <c r="G149" s="2">
        <f t="shared" si="0"/>
        <v>58872.684679999991</v>
      </c>
      <c r="H149" s="2">
        <f t="shared" si="1"/>
        <v>0.22999999999592546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130068.05</v>
      </c>
      <c r="D150" s="1">
        <f>'PR-RAS'!E154</f>
        <v>133860.18</v>
      </c>
      <c r="E150" s="1">
        <v>0</v>
      </c>
      <c r="F150" s="1">
        <v>0</v>
      </c>
      <c r="G150" s="2">
        <f t="shared" si="0"/>
        <v>59270.473089999992</v>
      </c>
      <c r="H150" s="2">
        <f t="shared" si="1"/>
        <v>0.22999999999592546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6408</v>
      </c>
      <c r="D154" s="1">
        <f>'PR-RAS'!E158</f>
        <v>6816.83</v>
      </c>
      <c r="E154" s="1">
        <v>0</v>
      </c>
      <c r="F154" s="1">
        <v>0</v>
      </c>
      <c r="G154" s="2">
        <f t="shared" si="0"/>
        <v>3066.3739799999998</v>
      </c>
      <c r="H154" s="2">
        <f t="shared" si="1"/>
        <v>0.17000000000007276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15505.21</v>
      </c>
      <c r="D155" s="1">
        <f>'PR-RAS'!E159</f>
        <v>17807.39</v>
      </c>
      <c r="E155" s="1">
        <v>0</v>
      </c>
      <c r="F155" s="1">
        <v>0</v>
      </c>
      <c r="G155" s="2">
        <f t="shared" si="0"/>
        <v>7872.4784599999994</v>
      </c>
      <c r="H155" s="2">
        <f t="shared" si="1"/>
        <v>0.59999999999854481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15505.21</v>
      </c>
      <c r="D157" s="1">
        <f>'PR-RAS'!E161</f>
        <v>17807.39</v>
      </c>
      <c r="E157" s="1">
        <v>0</v>
      </c>
      <c r="F157" s="1">
        <v>0</v>
      </c>
      <c r="G157" s="2">
        <f t="shared" si="0"/>
        <v>7974.7184399999996</v>
      </c>
      <c r="H157" s="2">
        <f t="shared" si="1"/>
        <v>0.59999999999854481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36682.469999999994</v>
      </c>
      <c r="D159" s="1">
        <f>'PR-RAS'!E163</f>
        <v>38589.49</v>
      </c>
      <c r="E159" s="1">
        <v>0</v>
      </c>
      <c r="F159" s="1">
        <v>0</v>
      </c>
      <c r="G159" s="2">
        <f t="shared" si="0"/>
        <v>17990.109099999998</v>
      </c>
      <c r="H159" s="2">
        <f t="shared" si="1"/>
        <v>0.95999999999185093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4314.51</v>
      </c>
      <c r="D160" s="1">
        <f>'PR-RAS'!E164</f>
        <v>3686.6400000000003</v>
      </c>
      <c r="E160" s="1">
        <v>0</v>
      </c>
      <c r="F160" s="1">
        <v>0</v>
      </c>
      <c r="G160" s="2">
        <f t="shared" si="0"/>
        <v>1858.3586100000002</v>
      </c>
      <c r="H160" s="2">
        <f t="shared" si="1"/>
        <v>0.8499999999994543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88.28</v>
      </c>
      <c r="E161" s="1">
        <v>0</v>
      </c>
      <c r="F161" s="1">
        <v>0</v>
      </c>
      <c r="G161" s="2">
        <f t="shared" si="0"/>
        <v>28.249600000000001</v>
      </c>
      <c r="H161" s="2">
        <f t="shared" si="1"/>
        <v>0.28000000000000114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4066.32</v>
      </c>
      <c r="D162" s="1">
        <f>'PR-RAS'!E166</f>
        <v>3478.36</v>
      </c>
      <c r="E162" s="1">
        <v>0</v>
      </c>
      <c r="F162" s="1">
        <v>0</v>
      </c>
      <c r="G162" s="2">
        <f t="shared" si="0"/>
        <v>1774.7094400000001</v>
      </c>
      <c r="H162" s="2">
        <f t="shared" si="1"/>
        <v>0.68000000000029104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248.19</v>
      </c>
      <c r="D163" s="1">
        <f>'PR-RAS'!E167</f>
        <v>120</v>
      </c>
      <c r="E163" s="1">
        <v>0</v>
      </c>
      <c r="F163" s="1">
        <v>0</v>
      </c>
      <c r="G163" s="2">
        <f t="shared" si="0"/>
        <v>79.086780000000005</v>
      </c>
      <c r="H163" s="2">
        <f t="shared" si="1"/>
        <v>0.18999999999999773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23362.45</v>
      </c>
      <c r="D165" s="1">
        <f>'PR-RAS'!E169</f>
        <v>20205.36</v>
      </c>
      <c r="E165" s="1">
        <v>0</v>
      </c>
      <c r="F165" s="1">
        <v>0</v>
      </c>
      <c r="G165" s="2">
        <f t="shared" si="0"/>
        <v>10458.79988</v>
      </c>
      <c r="H165" s="2">
        <f t="shared" si="1"/>
        <v>0.81000000000130967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2372.08</v>
      </c>
      <c r="D166" s="1">
        <f>'PR-RAS'!E170</f>
        <v>1128.58</v>
      </c>
      <c r="E166" s="1">
        <v>0</v>
      </c>
      <c r="F166" s="1">
        <v>0</v>
      </c>
      <c r="G166" s="2">
        <f t="shared" si="0"/>
        <v>763.82460000000003</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16929.98</v>
      </c>
      <c r="D167" s="1">
        <f>'PR-RAS'!E171</f>
        <v>15976.76</v>
      </c>
      <c r="E167" s="1">
        <v>0</v>
      </c>
      <c r="F167" s="1">
        <v>0</v>
      </c>
      <c r="G167" s="2">
        <f t="shared" si="0"/>
        <v>8114.6610000000001</v>
      </c>
      <c r="H167" s="2">
        <f t="shared" si="1"/>
        <v>0.26000000000021828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3501.33</v>
      </c>
      <c r="D168" s="1">
        <f>'PR-RAS'!E172</f>
        <v>2843.05</v>
      </c>
      <c r="E168" s="1">
        <v>0</v>
      </c>
      <c r="F168" s="1">
        <v>0</v>
      </c>
      <c r="G168" s="2">
        <f t="shared" si="0"/>
        <v>1534.3008100000002</v>
      </c>
      <c r="H168" s="2">
        <f t="shared" si="1"/>
        <v>0.38000000000010914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123.93</v>
      </c>
      <c r="D169" s="1">
        <f>'PR-RAS'!E173</f>
        <v>104.64</v>
      </c>
      <c r="E169" s="1">
        <v>0</v>
      </c>
      <c r="F169" s="1">
        <v>0</v>
      </c>
      <c r="G169" s="2">
        <f t="shared" si="0"/>
        <v>55.97928000000001</v>
      </c>
      <c r="H169" s="2">
        <f t="shared" si="1"/>
        <v>0.42999999999999261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435.13</v>
      </c>
      <c r="D170" s="1">
        <f>'PR-RAS'!E174</f>
        <v>152.33000000000001</v>
      </c>
      <c r="E170" s="1">
        <v>0</v>
      </c>
      <c r="F170" s="1">
        <v>0</v>
      </c>
      <c r="G170" s="2">
        <f t="shared" si="0"/>
        <v>125.02451000000001</v>
      </c>
      <c r="H170" s="2">
        <f t="shared" si="1"/>
        <v>0.46000000000000796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7736.880000000001</v>
      </c>
      <c r="D173" s="1">
        <f>'PR-RAS'!E177</f>
        <v>11829.73</v>
      </c>
      <c r="E173" s="1">
        <v>0</v>
      </c>
      <c r="F173" s="1">
        <v>0</v>
      </c>
      <c r="G173" s="2">
        <f t="shared" si="0"/>
        <v>5400.1704799999998</v>
      </c>
      <c r="H173" s="2">
        <f t="shared" si="1"/>
        <v>0.38999999999941792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422.72</v>
      </c>
      <c r="D174" s="1">
        <f>'PR-RAS'!E178</f>
        <v>493.19</v>
      </c>
      <c r="E174" s="1">
        <v>0</v>
      </c>
      <c r="F174" s="1">
        <v>0</v>
      </c>
      <c r="G174" s="2">
        <f t="shared" si="0"/>
        <v>243.77429999999995</v>
      </c>
      <c r="H174" s="2">
        <f t="shared" si="1"/>
        <v>0.46999999999997044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165.09</v>
      </c>
      <c r="D175" s="1">
        <f>'PR-RAS'!E179</f>
        <v>4891.01</v>
      </c>
      <c r="E175" s="1">
        <v>0</v>
      </c>
      <c r="F175" s="1">
        <v>0</v>
      </c>
      <c r="G175" s="2">
        <f t="shared" si="0"/>
        <v>1730.7971399999999</v>
      </c>
      <c r="H175" s="2">
        <f t="shared" si="1"/>
        <v>0.10000000000022169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2079.59</v>
      </c>
      <c r="D177" s="1">
        <f>'PR-RAS'!E181</f>
        <v>1207.1099999999999</v>
      </c>
      <c r="E177" s="1">
        <v>0</v>
      </c>
      <c r="F177" s="1">
        <v>0</v>
      </c>
      <c r="G177" s="2">
        <f t="shared" si="0"/>
        <v>790.91055999999992</v>
      </c>
      <c r="H177" s="2">
        <f t="shared" si="1"/>
        <v>0.51999999999975444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352.38</v>
      </c>
      <c r="D179" s="1">
        <f>'PR-RAS'!E183</f>
        <v>399.53</v>
      </c>
      <c r="E179" s="1">
        <v>0</v>
      </c>
      <c r="F179" s="1">
        <v>0</v>
      </c>
      <c r="G179" s="2">
        <f t="shared" si="0"/>
        <v>204.95632000000001</v>
      </c>
      <c r="H179" s="2">
        <f t="shared" si="1"/>
        <v>0.85000000000002274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4148.25</v>
      </c>
      <c r="D180" s="1">
        <f>'PR-RAS'!E184</f>
        <v>3981.6</v>
      </c>
      <c r="E180" s="1">
        <v>0</v>
      </c>
      <c r="F180" s="1">
        <v>0</v>
      </c>
      <c r="G180" s="2">
        <f t="shared" si="0"/>
        <v>2167.9495499999998</v>
      </c>
      <c r="H180" s="2">
        <f t="shared" si="1"/>
        <v>0.65000000000009095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568.85</v>
      </c>
      <c r="D182" s="1">
        <f>'PR-RAS'!E186</f>
        <v>857.29</v>
      </c>
      <c r="E182" s="1">
        <v>0</v>
      </c>
      <c r="F182" s="1">
        <v>0</v>
      </c>
      <c r="G182" s="2">
        <f t="shared" si="0"/>
        <v>413.30082999999996</v>
      </c>
      <c r="H182" s="2">
        <f t="shared" si="1"/>
        <v>0.43999999999994088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1268.6300000000001</v>
      </c>
      <c r="D184" s="1">
        <f>'PR-RAS'!E188</f>
        <v>2867.76</v>
      </c>
      <c r="E184" s="1">
        <v>0</v>
      </c>
      <c r="F184" s="1">
        <v>0</v>
      </c>
      <c r="G184" s="2">
        <f t="shared" si="0"/>
        <v>1281.75945</v>
      </c>
      <c r="H184" s="2">
        <f t="shared" si="1"/>
        <v>0.60999999999967258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785.02</v>
      </c>
      <c r="D186" s="1">
        <f>'PR-RAS'!E190</f>
        <v>2509.75</v>
      </c>
      <c r="E186" s="1">
        <v>0</v>
      </c>
      <c r="F186" s="1">
        <v>0</v>
      </c>
      <c r="G186" s="2">
        <f t="shared" si="0"/>
        <v>1073.8362</v>
      </c>
      <c r="H186" s="2">
        <f t="shared" si="1"/>
        <v>0.26999999999998181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483.61</v>
      </c>
      <c r="D191" s="1">
        <f>'PR-RAS'!E195</f>
        <v>358.01</v>
      </c>
      <c r="E191" s="1">
        <v>0</v>
      </c>
      <c r="F191" s="1">
        <v>0</v>
      </c>
      <c r="G191" s="2">
        <f t="shared" si="0"/>
        <v>227.92970000000003</v>
      </c>
      <c r="H191" s="2">
        <f t="shared" si="1"/>
        <v>0.39999999999997726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530.14</v>
      </c>
      <c r="D192" s="1">
        <f>'PR-RAS'!E196</f>
        <v>87.62</v>
      </c>
      <c r="E192" s="1">
        <v>0</v>
      </c>
      <c r="F192" s="1">
        <v>0</v>
      </c>
      <c r="G192" s="2">
        <f t="shared" si="0"/>
        <v>134.72757999999999</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530.14</v>
      </c>
      <c r="D206" s="1">
        <f>'PR-RAS'!E210</f>
        <v>87.62</v>
      </c>
      <c r="E206" s="1">
        <v>0</v>
      </c>
      <c r="F206" s="1">
        <v>0</v>
      </c>
      <c r="G206" s="2">
        <f t="shared" si="0"/>
        <v>144.60289999999998</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530.14</v>
      </c>
      <c r="D207" s="1">
        <f>'PR-RAS'!E211</f>
        <v>87.62</v>
      </c>
      <c r="E207" s="1">
        <v>0</v>
      </c>
      <c r="F207" s="1">
        <v>0</v>
      </c>
      <c r="G207" s="2">
        <f t="shared" si="0"/>
        <v>145.30828</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189193.87</v>
      </c>
      <c r="D285" s="1">
        <f>'PR-RAS'!E289</f>
        <v>197161.50999999995</v>
      </c>
      <c r="E285" s="1">
        <v>0</v>
      </c>
      <c r="F285" s="1">
        <v>0</v>
      </c>
      <c r="G285" s="2">
        <f t="shared" si="8"/>
        <v>165718.79675999997</v>
      </c>
      <c r="H285" s="2">
        <f t="shared" si="9"/>
        <v>0.62000000005355105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6291.2200000000303</v>
      </c>
      <c r="D286" s="1">
        <f>'PR-RAS'!E290</f>
        <v>831.00000000005821</v>
      </c>
      <c r="E286" s="1">
        <v>0</v>
      </c>
      <c r="F286" s="1">
        <v>0</v>
      </c>
      <c r="G286" s="2">
        <f t="shared" si="8"/>
        <v>2266.6677000000418</v>
      </c>
      <c r="H286" s="2">
        <f t="shared" si="9"/>
        <v>0.22000000008847564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12343.92</v>
      </c>
      <c r="D289" s="1">
        <f>'PR-RAS'!E293</f>
        <v>6052.7</v>
      </c>
      <c r="E289" s="1">
        <v>0</v>
      </c>
      <c r="F289" s="1">
        <v>0</v>
      </c>
      <c r="G289" s="2">
        <f t="shared" si="8"/>
        <v>7041.4041599999991</v>
      </c>
      <c r="H289" s="2">
        <f t="shared" si="9"/>
        <v>0.38000000000010914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5343.75</v>
      </c>
      <c r="D290" s="1">
        <f>'PR-RAS'!E294</f>
        <v>5309.51</v>
      </c>
      <c r="E290" s="1">
        <v>0</v>
      </c>
      <c r="F290" s="1">
        <v>0</v>
      </c>
      <c r="G290" s="2">
        <f t="shared" si="8"/>
        <v>4613.24053</v>
      </c>
      <c r="H290" s="2">
        <f t="shared" si="9"/>
        <v>0.73999999999978172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9578</v>
      </c>
      <c r="E345" s="1">
        <v>0</v>
      </c>
      <c r="F345" s="1">
        <v>0</v>
      </c>
      <c r="G345" s="2">
        <f t="shared" si="8"/>
        <v>6589.6639999999998</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9578</v>
      </c>
      <c r="E358" s="1">
        <v>0</v>
      </c>
      <c r="F358" s="1">
        <v>0</v>
      </c>
      <c r="G358" s="2">
        <f t="shared" si="8"/>
        <v>6838.692</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9578</v>
      </c>
      <c r="E364" s="1">
        <v>0</v>
      </c>
      <c r="F364" s="1">
        <v>0</v>
      </c>
      <c r="G364" s="2">
        <f t="shared" si="8"/>
        <v>6953.6279999999997</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9578</v>
      </c>
      <c r="E371" s="1">
        <v>0</v>
      </c>
      <c r="F371" s="1">
        <v>0</v>
      </c>
      <c r="G371" s="2">
        <f t="shared" si="8"/>
        <v>7087.72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9578</v>
      </c>
      <c r="E403" s="1">
        <v>0</v>
      </c>
      <c r="F403" s="1">
        <v>0</v>
      </c>
      <c r="G403" s="2">
        <f t="shared" si="8"/>
        <v>7700.7120000000004</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195485.09000000003</v>
      </c>
      <c r="D407" s="1">
        <f>'PR-RAS'!E412</f>
        <v>197992.51</v>
      </c>
      <c r="E407" s="1">
        <v>0</v>
      </c>
      <c r="F407" s="1">
        <v>0</v>
      </c>
      <c r="G407" s="2">
        <f t="shared" si="8"/>
        <v>240136.86466000005</v>
      </c>
      <c r="H407" s="2">
        <f t="shared" si="9"/>
        <v>0.58000000001629815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189193.87</v>
      </c>
      <c r="D408" s="1">
        <f>'PR-RAS'!E413</f>
        <v>206739.50999999995</v>
      </c>
      <c r="E408" s="1">
        <v>0</v>
      </c>
      <c r="F408" s="1">
        <v>0</v>
      </c>
      <c r="G408" s="2">
        <f t="shared" si="8"/>
        <v>245287.86622999996</v>
      </c>
      <c r="H408" s="2">
        <f t="shared" si="9"/>
        <v>0.62000000005355105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6291.2200000000303</v>
      </c>
      <c r="D409" s="1">
        <f>'PR-RAS'!E414</f>
        <v>0</v>
      </c>
      <c r="E409" s="1">
        <v>0</v>
      </c>
      <c r="F409" s="1">
        <v>0</v>
      </c>
      <c r="G409" s="2">
        <f t="shared" si="8"/>
        <v>2566.8177600000122</v>
      </c>
      <c r="H409" s="2">
        <f t="shared" si="9"/>
        <v>0.22000000003026798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8746.9999999999418</v>
      </c>
      <c r="E410" s="1">
        <v>0</v>
      </c>
      <c r="F410" s="1">
        <v>0</v>
      </c>
      <c r="G410" s="2">
        <f t="shared" si="8"/>
        <v>7155.0459999999521</v>
      </c>
      <c r="H410" s="2">
        <f t="shared" si="9"/>
        <v>5.8207660913467407E-11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12343.92</v>
      </c>
      <c r="D412" s="1">
        <f>'PR-RAS'!E417</f>
        <v>6052.7</v>
      </c>
      <c r="E412" s="1">
        <v>0</v>
      </c>
      <c r="F412" s="1">
        <v>0</v>
      </c>
      <c r="G412" s="2">
        <f t="shared" si="8"/>
        <v>10048.67052</v>
      </c>
      <c r="H412" s="2">
        <f t="shared" si="9"/>
        <v>0.38000000000010914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5343.75</v>
      </c>
      <c r="D413" s="1">
        <f>'PR-RAS'!E418</f>
        <v>5309.51</v>
      </c>
      <c r="E413" s="1">
        <v>0</v>
      </c>
      <c r="F413" s="1">
        <v>0</v>
      </c>
      <c r="G413" s="2">
        <f t="shared" si="8"/>
        <v>6576.6612399999995</v>
      </c>
      <c r="H413" s="2">
        <f t="shared" si="9"/>
        <v>0.73999999999978172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195485.09000000003</v>
      </c>
      <c r="D633" s="1">
        <f>'PR-RAS'!E639</f>
        <v>197992.51</v>
      </c>
      <c r="E633" s="1">
        <v>0</v>
      </c>
      <c r="F633" s="1">
        <v>0</v>
      </c>
      <c r="G633" s="2">
        <f t="shared" si="10"/>
        <v>373809.10952000006</v>
      </c>
      <c r="H633" s="2">
        <f t="shared" si="11"/>
        <v>0.58000000001629815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189193.87</v>
      </c>
      <c r="D634" s="1">
        <f>'PR-RAS'!E640</f>
        <v>206739.50999999995</v>
      </c>
      <c r="E634" s="1">
        <v>0</v>
      </c>
      <c r="F634" s="1">
        <v>0</v>
      </c>
      <c r="G634" s="2">
        <f t="shared" si="10"/>
        <v>381491.93936999992</v>
      </c>
      <c r="H634" s="2">
        <f t="shared" si="11"/>
        <v>0.62000000005355105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6291.2200000000303</v>
      </c>
      <c r="D635" s="1">
        <f>'PR-RAS'!E641</f>
        <v>0</v>
      </c>
      <c r="E635" s="1">
        <v>0</v>
      </c>
      <c r="F635" s="1">
        <v>0</v>
      </c>
      <c r="G635" s="2">
        <f t="shared" si="10"/>
        <v>3988.6334800000191</v>
      </c>
      <c r="H635" s="2">
        <f t="shared" si="11"/>
        <v>0.22000000003026798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8746.9999999999418</v>
      </c>
      <c r="E636" s="1">
        <v>0</v>
      </c>
      <c r="F636" s="1">
        <v>0</v>
      </c>
      <c r="G636" s="2">
        <f t="shared" si="10"/>
        <v>11108.689999999926</v>
      </c>
      <c r="H636" s="2">
        <f t="shared" si="11"/>
        <v>5.8207660913467407E-11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12343.92</v>
      </c>
      <c r="D638" s="1">
        <f>'PR-RAS'!E644</f>
        <v>6052.7</v>
      </c>
      <c r="E638" s="1">
        <v>0</v>
      </c>
      <c r="F638" s="1">
        <v>0</v>
      </c>
      <c r="G638" s="2">
        <f t="shared" si="10"/>
        <v>15574.216840000001</v>
      </c>
      <c r="H638" s="2">
        <f t="shared" si="11"/>
        <v>0.38000000000010914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6052.6999999999698</v>
      </c>
      <c r="D640" s="1">
        <f>'PR-RAS'!E646</f>
        <v>14799.699999999943</v>
      </c>
      <c r="E640" s="1">
        <v>0</v>
      </c>
      <c r="F640" s="1">
        <v>0</v>
      </c>
      <c r="G640" s="2">
        <f t="shared" si="10"/>
        <v>22781.691899999907</v>
      </c>
      <c r="H640" s="2">
        <f t="shared" si="11"/>
        <v>0.60000000008767529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2584.91</v>
      </c>
      <c r="D642" s="1">
        <f>'PR-RAS'!E649</f>
        <v>8967.99</v>
      </c>
      <c r="E642" s="1">
        <v>0</v>
      </c>
      <c r="F642" s="1">
        <v>0</v>
      </c>
      <c r="G642" s="2">
        <f t="shared" si="10"/>
        <v>13153.89049</v>
      </c>
      <c r="H642" s="2">
        <f t="shared" si="11"/>
        <v>0.1000000000003638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204404.34</v>
      </c>
      <c r="D643" s="1">
        <f>'PR-RAS'!E650</f>
        <v>197992.51</v>
      </c>
      <c r="E643" s="1">
        <v>0</v>
      </c>
      <c r="F643" s="1">
        <v>0</v>
      </c>
      <c r="G643" s="2">
        <f t="shared" si="10"/>
        <v>385449.96912000002</v>
      </c>
      <c r="H643" s="2">
        <f t="shared" si="11"/>
        <v>0.82999999998719431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198021.25</v>
      </c>
      <c r="D644" s="1">
        <f>'PR-RAS'!E651</f>
        <v>206960.5</v>
      </c>
      <c r="E644" s="1">
        <v>0</v>
      </c>
      <c r="F644" s="1">
        <v>0</v>
      </c>
      <c r="G644" s="2">
        <f t="shared" si="10"/>
        <v>393478.86674999999</v>
      </c>
      <c r="H644" s="2">
        <f t="shared" si="11"/>
        <v>0.75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8968</v>
      </c>
      <c r="D645" s="1">
        <f>'PR-RAS'!E652</f>
        <v>0</v>
      </c>
      <c r="E645" s="1">
        <v>0</v>
      </c>
      <c r="F645" s="1">
        <v>0</v>
      </c>
      <c r="G645" s="2">
        <f t="shared" si="10"/>
        <v>5775.3919999999998</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477.8</v>
      </c>
      <c r="D668" s="1">
        <f>'PR-RAS'!E675</f>
        <v>0</v>
      </c>
      <c r="E668" s="1">
        <v>0</v>
      </c>
      <c r="F668" s="1">
        <v>0</v>
      </c>
      <c r="G668" s="2">
        <f t="shared" si="10"/>
        <v>318.69260000000003</v>
      </c>
      <c r="H668" s="2">
        <f t="shared" si="11"/>
        <v>0.19999999999998863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9662.2199999999993</v>
      </c>
      <c r="D669" s="1">
        <f>'PR-RAS'!E676</f>
        <v>9868.61</v>
      </c>
      <c r="E669" s="1">
        <v>0</v>
      </c>
      <c r="F669" s="1">
        <v>0</v>
      </c>
      <c r="G669" s="2">
        <f t="shared" si="10"/>
        <v>19638.825920000003</v>
      </c>
      <c r="H669" s="2">
        <f t="shared" si="11"/>
        <v>0.60999999999876309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38353.24</v>
      </c>
      <c r="D703" s="1">
        <f>'PR-RAS'!E710</f>
        <v>0</v>
      </c>
      <c r="E703" s="1">
        <v>0</v>
      </c>
      <c r="F703" s="1">
        <v>0</v>
      </c>
      <c r="G703" s="2">
        <f t="shared" si="10"/>
        <v>26923.974479999997</v>
      </c>
      <c r="H703" s="2">
        <f t="shared" si="11"/>
        <v>0.23999999999796273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4066.32</v>
      </c>
      <c r="D711" s="1">
        <f>'PR-RAS'!E718</f>
        <v>3478.36</v>
      </c>
      <c r="E711" s="1">
        <v>0</v>
      </c>
      <c r="F711" s="1">
        <v>0</v>
      </c>
      <c r="G711" s="2">
        <f t="shared" si="10"/>
        <v>7826.3584000000001</v>
      </c>
      <c r="H711" s="2">
        <f t="shared" si="11"/>
        <v>0.68000000000029104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352.38</v>
      </c>
      <c r="D713" s="1">
        <f>'PR-RAS'!E720</f>
        <v>306.60000000000002</v>
      </c>
      <c r="E713" s="1">
        <v>0</v>
      </c>
      <c r="F713" s="1">
        <v>0</v>
      </c>
      <c r="G713" s="2">
        <f t="shared" si="10"/>
        <v>687.49296000000004</v>
      </c>
      <c r="H713" s="2">
        <f t="shared" si="11"/>
        <v>0.77999999999997272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193.07</v>
      </c>
      <c r="D719" s="1">
        <f>'PR-RAS'!E726</f>
        <v>1915.2</v>
      </c>
      <c r="E719" s="1">
        <v>0</v>
      </c>
      <c r="F719" s="1">
        <v>0</v>
      </c>
      <c r="G719" s="2">
        <f t="shared" si="10"/>
        <v>2888.8514599999999</v>
      </c>
      <c r="H719" s="2">
        <f t="shared" si="11"/>
        <v>0.27000000000003865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15412.84</v>
      </c>
      <c r="D984" s="6">
        <f>BILANCA!E6</f>
        <v>25154.909999999996</v>
      </c>
      <c r="E984" s="6">
        <v>0</v>
      </c>
      <c r="F984" s="6">
        <v>0</v>
      </c>
      <c r="G984" s="7">
        <f t="shared" ref="G984:G1241" si="22">B984/1000*C984+B984/500*D984</f>
        <v>65.722659999999991</v>
      </c>
      <c r="H984" s="7">
        <f t="shared" si="19"/>
        <v>0.25000000000363798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1101.08</v>
      </c>
      <c r="D985" s="1">
        <f>BILANCA!E7</f>
        <v>10174.419999999996</v>
      </c>
      <c r="E985" s="1">
        <v>0</v>
      </c>
      <c r="F985" s="1">
        <v>0</v>
      </c>
      <c r="G985" s="2">
        <f t="shared" si="22"/>
        <v>42.899839999999983</v>
      </c>
      <c r="H985" s="2">
        <f t="shared" si="19"/>
        <v>0.49999999999636202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1101.08</v>
      </c>
      <c r="D990" s="1">
        <f>BILANCA!E12</f>
        <v>10174.419999999996</v>
      </c>
      <c r="E990" s="1">
        <v>0</v>
      </c>
      <c r="F990" s="1">
        <v>0</v>
      </c>
      <c r="G990" s="2">
        <f t="shared" si="22"/>
        <v>150.14943999999994</v>
      </c>
      <c r="H990" s="2">
        <f t="shared" si="19"/>
        <v>0.49999999999636202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1101.08</v>
      </c>
      <c r="D997" s="1">
        <f>BILANCA!E19</f>
        <v>10174.419999999996</v>
      </c>
      <c r="E997" s="1">
        <v>0</v>
      </c>
      <c r="F997" s="1">
        <v>0</v>
      </c>
      <c r="G997" s="2">
        <f t="shared" si="22"/>
        <v>300.29887999999988</v>
      </c>
      <c r="H997" s="2">
        <f t="shared" si="19"/>
        <v>0.49999999999636202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1857.67</v>
      </c>
      <c r="D998" s="1">
        <f>BILANCA!E20</f>
        <v>1857.67</v>
      </c>
      <c r="E998" s="1">
        <v>0</v>
      </c>
      <c r="F998" s="1">
        <v>0</v>
      </c>
      <c r="G998" s="2">
        <f t="shared" si="22"/>
        <v>83.595150000000004</v>
      </c>
      <c r="H998" s="2">
        <f t="shared" si="19"/>
        <v>0.65999999999985448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9674.2000000000007</v>
      </c>
      <c r="D1004" s="1">
        <f>BILANCA!E26</f>
        <v>19131.419999999998</v>
      </c>
      <c r="E1004" s="1">
        <v>0</v>
      </c>
      <c r="F1004" s="1">
        <v>0</v>
      </c>
      <c r="G1004" s="2">
        <f t="shared" si="22"/>
        <v>1006.6778400000001</v>
      </c>
      <c r="H1004" s="2">
        <f t="shared" si="19"/>
        <v>0.61999999999898137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10430.790000000001</v>
      </c>
      <c r="D1006" s="1">
        <f>BILANCA!E28</f>
        <v>10814.67</v>
      </c>
      <c r="E1006" s="1">
        <v>0</v>
      </c>
      <c r="F1006" s="1">
        <v>0</v>
      </c>
      <c r="G1006" s="2">
        <f t="shared" si="22"/>
        <v>737.38299000000006</v>
      </c>
      <c r="H1006" s="2">
        <f t="shared" si="19"/>
        <v>0.53999999999905413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7058.11</v>
      </c>
      <c r="D1032" s="1">
        <f>BILANCA!E54</f>
        <v>6876.7</v>
      </c>
      <c r="E1032" s="1">
        <v>0</v>
      </c>
      <c r="F1032" s="1">
        <v>0</v>
      </c>
      <c r="G1032" s="2">
        <f t="shared" si="22"/>
        <v>1019.76399</v>
      </c>
      <c r="H1032" s="2">
        <f t="shared" si="19"/>
        <v>0.40999999999985448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7058.11</v>
      </c>
      <c r="D1033" s="1">
        <f>BILANCA!E55</f>
        <v>6876.7</v>
      </c>
      <c r="E1033" s="1">
        <v>0</v>
      </c>
      <c r="F1033" s="1">
        <v>0</v>
      </c>
      <c r="G1033" s="2">
        <f t="shared" si="22"/>
        <v>1040.5755000000001</v>
      </c>
      <c r="H1033" s="2">
        <f t="shared" si="19"/>
        <v>0.40999999999985448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14311.76</v>
      </c>
      <c r="D1046" s="1">
        <f>BILANCA!E68</f>
        <v>14980.49</v>
      </c>
      <c r="E1046" s="1">
        <v>0</v>
      </c>
      <c r="F1046" s="1">
        <v>0</v>
      </c>
      <c r="G1046" s="2">
        <f t="shared" si="22"/>
        <v>2789.18262</v>
      </c>
      <c r="H1046" s="2">
        <f t="shared" si="19"/>
        <v>0.72999999999956344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8968</v>
      </c>
      <c r="D1047" s="1">
        <f>BILANCA!E69</f>
        <v>0</v>
      </c>
      <c r="E1047" s="1">
        <v>0</v>
      </c>
      <c r="F1047" s="1">
        <v>0</v>
      </c>
      <c r="G1047" s="2">
        <f t="shared" si="22"/>
        <v>573.952</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8968</v>
      </c>
      <c r="D1048" s="1">
        <f>BILANCA!E70</f>
        <v>0</v>
      </c>
      <c r="E1048" s="1">
        <v>0</v>
      </c>
      <c r="F1048" s="1">
        <v>0</v>
      </c>
      <c r="G1048" s="2">
        <f t="shared" si="22"/>
        <v>582.92000000000007</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8968</v>
      </c>
      <c r="D1050" s="1">
        <f>BILANCA!E72</f>
        <v>0</v>
      </c>
      <c r="E1050" s="1">
        <v>0</v>
      </c>
      <c r="F1050" s="1">
        <v>0</v>
      </c>
      <c r="G1050" s="2">
        <f t="shared" si="22"/>
        <v>600.85599999999999</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8968</v>
      </c>
      <c r="E1056" s="1">
        <v>0</v>
      </c>
      <c r="F1056" s="1">
        <v>0</v>
      </c>
      <c r="G1056" s="2">
        <f t="shared" si="22"/>
        <v>1309.328</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8968</v>
      </c>
      <c r="E1064" s="1">
        <v>0</v>
      </c>
      <c r="F1064" s="1">
        <v>0</v>
      </c>
      <c r="G1064" s="2">
        <f t="shared" si="22"/>
        <v>1452.816</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5343.76</v>
      </c>
      <c r="D1124" s="1">
        <f>BILANCA!E146</f>
        <v>6012.49</v>
      </c>
      <c r="E1124" s="1">
        <v>0</v>
      </c>
      <c r="F1124" s="1">
        <v>0</v>
      </c>
      <c r="G1124" s="2">
        <f t="shared" si="22"/>
        <v>2448.9923399999998</v>
      </c>
      <c r="H1124" s="2">
        <f t="shared" si="23"/>
        <v>0.72999999999956344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2329.29</v>
      </c>
      <c r="D1127" s="1">
        <f>BILANCA!E149</f>
        <v>1791.74</v>
      </c>
      <c r="E1127" s="1">
        <v>0</v>
      </c>
      <c r="F1127" s="1">
        <v>0</v>
      </c>
      <c r="G1127" s="2">
        <f t="shared" si="22"/>
        <v>851.43887999999993</v>
      </c>
      <c r="H1127" s="2">
        <f t="shared" si="23"/>
        <v>0.54999999999995453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2329.29</v>
      </c>
      <c r="D1133" s="1">
        <f>BILANCA!E155</f>
        <v>1791.74</v>
      </c>
      <c r="E1133" s="1">
        <v>0</v>
      </c>
      <c r="F1133" s="1">
        <v>0</v>
      </c>
      <c r="G1133" s="2">
        <f t="shared" si="22"/>
        <v>886.91549999999984</v>
      </c>
      <c r="H1133" s="2">
        <f t="shared" si="23"/>
        <v>0.54999999999995453</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4629.04</v>
      </c>
      <c r="D1137" s="1">
        <f>BILANCA!E159</f>
        <v>4396.7299999999996</v>
      </c>
      <c r="E1137" s="1">
        <v>0</v>
      </c>
      <c r="F1137" s="1">
        <v>0</v>
      </c>
      <c r="G1137" s="2">
        <f t="shared" si="22"/>
        <v>2067.0650000000001</v>
      </c>
      <c r="H1137" s="2">
        <f t="shared" si="23"/>
        <v>0.31000000000040018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702.97</v>
      </c>
      <c r="E1139" s="1">
        <v>0</v>
      </c>
      <c r="F1139" s="1">
        <v>0</v>
      </c>
      <c r="G1139" s="2">
        <f t="shared" si="22"/>
        <v>219.32664</v>
      </c>
      <c r="H1139" s="2">
        <f t="shared" si="23"/>
        <v>2.9999999999972715E-2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1614.57</v>
      </c>
      <c r="D1141" s="1">
        <f>BILANCA!E163</f>
        <v>878.95</v>
      </c>
      <c r="E1141" s="1">
        <v>0</v>
      </c>
      <c r="F1141" s="1">
        <v>0</v>
      </c>
      <c r="G1141" s="2">
        <f t="shared" si="22"/>
        <v>532.85025999999993</v>
      </c>
      <c r="H1141" s="2">
        <f t="shared" si="23"/>
        <v>0.48000000000001819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15412.84</v>
      </c>
      <c r="D1152" s="1">
        <f>BILANCA!E175</f>
        <v>25154.909999999996</v>
      </c>
      <c r="E1152" s="1">
        <v>0</v>
      </c>
      <c r="F1152" s="1">
        <v>0</v>
      </c>
      <c r="G1152" s="2">
        <f t="shared" si="22"/>
        <v>11107.129539999998</v>
      </c>
      <c r="H1152" s="2">
        <f t="shared" si="23"/>
        <v>0.25000000000363798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15020.699999999999</v>
      </c>
      <c r="D1153" s="1">
        <f>BILANCA!E176</f>
        <v>24470.67</v>
      </c>
      <c r="E1153" s="1">
        <v>0</v>
      </c>
      <c r="F1153" s="1">
        <v>0</v>
      </c>
      <c r="G1153" s="2">
        <f t="shared" si="22"/>
        <v>10873.5468</v>
      </c>
      <c r="H1153" s="2">
        <f t="shared" si="23"/>
        <v>0.63000000000283762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15020.699999999999</v>
      </c>
      <c r="D1154" s="1">
        <f>BILANCA!E177</f>
        <v>15981.67</v>
      </c>
      <c r="E1154" s="1">
        <v>0</v>
      </c>
      <c r="F1154" s="1">
        <v>0</v>
      </c>
      <c r="G1154" s="2">
        <f t="shared" si="22"/>
        <v>8034.270840000001</v>
      </c>
      <c r="H1154" s="2">
        <f t="shared" si="23"/>
        <v>0.63000000000101863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12286.81</v>
      </c>
      <c r="D1155" s="1">
        <f>BILANCA!E178</f>
        <v>13442.06</v>
      </c>
      <c r="E1155" s="1">
        <v>0</v>
      </c>
      <c r="F1155" s="1">
        <v>0</v>
      </c>
      <c r="G1155" s="2">
        <f t="shared" si="22"/>
        <v>6737.3999599999988</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2733.89</v>
      </c>
      <c r="D1156" s="1">
        <f>BILANCA!E179</f>
        <v>2539.61</v>
      </c>
      <c r="E1156" s="1">
        <v>0</v>
      </c>
      <c r="F1156" s="1">
        <v>0</v>
      </c>
      <c r="G1156" s="2">
        <f t="shared" si="22"/>
        <v>1351.6680299999998</v>
      </c>
      <c r="H1156" s="2">
        <f t="shared" si="23"/>
        <v>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8489</v>
      </c>
      <c r="E1166" s="1">
        <v>0</v>
      </c>
      <c r="F1166" s="1">
        <v>0</v>
      </c>
      <c r="G1166" s="2">
        <f t="shared" si="22"/>
        <v>3106.9739999999997</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392.14000000000033</v>
      </c>
      <c r="D1214" s="1">
        <f>BILANCA!E237</f>
        <v>684.23999999999978</v>
      </c>
      <c r="E1214" s="1">
        <v>0</v>
      </c>
      <c r="F1214" s="1">
        <v>0</v>
      </c>
      <c r="G1214" s="2">
        <f t="shared" si="22"/>
        <v>406.70321999999999</v>
      </c>
      <c r="H1214" s="2">
        <f t="shared" si="23"/>
        <v>0.38000000000010914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1101.0899999999999</v>
      </c>
      <c r="D1215" s="1">
        <f>BILANCA!E238</f>
        <v>10174.43</v>
      </c>
      <c r="E1215" s="1">
        <v>0</v>
      </c>
      <c r="F1215" s="1">
        <v>0</v>
      </c>
      <c r="G1215" s="2">
        <f t="shared" si="22"/>
        <v>4976.3883999999998</v>
      </c>
      <c r="H1215" s="2">
        <f t="shared" si="23"/>
        <v>0.52000000000020918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1101.0899999999999</v>
      </c>
      <c r="D1216" s="1">
        <f>BILANCA!E239</f>
        <v>10174.43</v>
      </c>
      <c r="E1216" s="1">
        <v>0</v>
      </c>
      <c r="F1216" s="1">
        <v>0</v>
      </c>
      <c r="G1216" s="2">
        <f t="shared" si="22"/>
        <v>4997.83835</v>
      </c>
      <c r="H1216" s="2">
        <f t="shared" si="23"/>
        <v>0.52000000000020918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1101.0899999999999</v>
      </c>
      <c r="D1217" s="1">
        <f>BILANCA!E240</f>
        <v>10174.43</v>
      </c>
      <c r="E1217" s="1">
        <v>0</v>
      </c>
      <c r="F1217" s="1">
        <v>0</v>
      </c>
      <c r="G1217" s="2">
        <f t="shared" si="22"/>
        <v>5019.2883000000002</v>
      </c>
      <c r="H1217" s="2">
        <f t="shared" si="23"/>
        <v>0.52000000000020918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-6052.7</v>
      </c>
      <c r="D1222" s="1">
        <f>BILANCA!E245</f>
        <v>-14799.7</v>
      </c>
      <c r="E1222" s="1">
        <v>0</v>
      </c>
      <c r="F1222" s="1">
        <v>0</v>
      </c>
      <c r="G1222" s="2">
        <f t="shared" si="22"/>
        <v>-8520.8518999999997</v>
      </c>
      <c r="H1222" s="2">
        <f t="shared" si="23"/>
        <v>0.5999999999994543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6052.7</v>
      </c>
      <c r="D1227" s="1">
        <f>BILANCA!E250</f>
        <v>14799.7</v>
      </c>
      <c r="E1227" s="1">
        <v>0</v>
      </c>
      <c r="F1227" s="1">
        <v>0</v>
      </c>
      <c r="G1227" s="2">
        <f t="shared" si="22"/>
        <v>8699.1124</v>
      </c>
      <c r="H1227" s="2">
        <f t="shared" si="23"/>
        <v>0.5999999999994543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6052.7</v>
      </c>
      <c r="D1229" s="1">
        <f>BILANCA!E252</f>
        <v>14799.7</v>
      </c>
      <c r="E1229" s="1">
        <v>0</v>
      </c>
      <c r="F1229" s="1">
        <v>0</v>
      </c>
      <c r="G1229" s="2">
        <f t="shared" si="22"/>
        <v>8770.4166000000005</v>
      </c>
      <c r="H1229" s="2">
        <f t="shared" si="23"/>
        <v>0.5999999999994543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5343.75</v>
      </c>
      <c r="D1232" s="1">
        <f>BILANCA!E255</f>
        <v>5309.51</v>
      </c>
      <c r="E1232" s="1">
        <v>0</v>
      </c>
      <c r="F1232" s="1">
        <v>0</v>
      </c>
      <c r="G1232" s="2">
        <f t="shared" si="22"/>
        <v>3974.72973</v>
      </c>
      <c r="H1232" s="2">
        <f t="shared" si="23"/>
        <v>0.73999999999978172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1614.57</v>
      </c>
      <c r="D1240" s="1">
        <f>BILANCA!E264</f>
        <v>1572.05</v>
      </c>
      <c r="E1240" s="1">
        <v>0</v>
      </c>
      <c r="F1240" s="1">
        <v>0</v>
      </c>
      <c r="G1240" s="2">
        <f t="shared" si="22"/>
        <v>1222.9781899999998</v>
      </c>
      <c r="H1240" s="2">
        <f t="shared" si="23"/>
        <v>0.48000000000001819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5343.76</v>
      </c>
      <c r="D1241" s="1">
        <f>BILANCA!E265</f>
        <v>5319.39</v>
      </c>
      <c r="E1241" s="1">
        <v>0</v>
      </c>
      <c r="F1241" s="1">
        <v>0</v>
      </c>
      <c r="G1241" s="2">
        <f t="shared" si="22"/>
        <v>4123.49532</v>
      </c>
      <c r="H1241" s="2">
        <f t="shared" si="23"/>
        <v>0.63000000000010914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8968</v>
      </c>
      <c r="E1247" s="1">
        <v>0</v>
      </c>
      <c r="F1247" s="1">
        <v>0</v>
      </c>
      <c r="G1247" s="2">
        <f t="shared" si="24"/>
        <v>4735.1040000000003</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15020.7</v>
      </c>
      <c r="D1264" s="1">
        <f>BILANCA!E288</f>
        <v>15981.67</v>
      </c>
      <c r="E1264" s="1">
        <v>0</v>
      </c>
      <c r="F1264" s="1">
        <v>0</v>
      </c>
      <c r="G1264" s="2">
        <f t="shared" si="24"/>
        <v>13202.515240000001</v>
      </c>
      <c r="H1264" s="2">
        <f t="shared" si="23"/>
        <v>0.62999999999919964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8489</v>
      </c>
      <c r="E1266" s="1">
        <v>0</v>
      </c>
      <c r="F1266" s="1">
        <v>0</v>
      </c>
      <c r="G1266" s="2">
        <f t="shared" si="24"/>
        <v>4804.7739999999994</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189193.87</v>
      </c>
      <c r="D1408" s="1">
        <f>'RAS-funkcijski'!E114</f>
        <v>206739.51</v>
      </c>
      <c r="E1408" s="1">
        <v>0</v>
      </c>
      <c r="F1408" s="1">
        <v>0</v>
      </c>
      <c r="G1408" s="2">
        <f t="shared" si="24"/>
        <v>66294.017900000006</v>
      </c>
      <c r="H1408" s="2">
        <f t="shared" si="27"/>
        <v>0.61999999999534339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189193.87</v>
      </c>
      <c r="D1409" s="1">
        <f>'RAS-funkcijski'!E115</f>
        <v>206739.51</v>
      </c>
      <c r="E1409" s="1">
        <v>0</v>
      </c>
      <c r="F1409" s="1">
        <v>0</v>
      </c>
      <c r="G1409" s="2">
        <f t="shared" si="24"/>
        <v>66896.690790000008</v>
      </c>
      <c r="H1409" s="2">
        <f t="shared" si="27"/>
        <v>0.61999999999534339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189193.87</v>
      </c>
      <c r="D1410" s="1">
        <f>'RAS-funkcijski'!E116</f>
        <v>206739.51</v>
      </c>
      <c r="E1410" s="1">
        <v>0</v>
      </c>
      <c r="F1410" s="1">
        <v>0</v>
      </c>
      <c r="G1410" s="2">
        <f t="shared" si="24"/>
        <v>67499.363680000009</v>
      </c>
      <c r="H1410" s="2">
        <f t="shared" si="27"/>
        <v>0.61999999999534339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189193.87</v>
      </c>
      <c r="D1435" s="13">
        <f>'RAS-funkcijski'!E141</f>
        <v>206739.51</v>
      </c>
      <c r="E1435" s="13">
        <v>0</v>
      </c>
      <c r="F1435" s="13">
        <v>0</v>
      </c>
      <c r="G1435" s="14">
        <f t="shared" si="24"/>
        <v>82566.185930000007</v>
      </c>
      <c r="H1435" s="14">
        <f t="shared" si="27"/>
        <v>0.61999999999534339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181.41</v>
      </c>
      <c r="E1436" s="6">
        <v>0</v>
      </c>
      <c r="F1436" s="6">
        <v>0</v>
      </c>
      <c r="G1436" s="7">
        <f t="shared" si="24"/>
        <v>0.36281999999999998</v>
      </c>
      <c r="H1436" s="7">
        <f t="shared" si="27"/>
        <v>0.40999999999999659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181.41</v>
      </c>
      <c r="E1437" s="1">
        <v>0</v>
      </c>
      <c r="F1437" s="1">
        <v>0</v>
      </c>
      <c r="G1437" s="2">
        <f t="shared" si="24"/>
        <v>0.72563999999999995</v>
      </c>
      <c r="H1437" s="2">
        <f t="shared" si="27"/>
        <v>0.40999999999999659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181.41</v>
      </c>
      <c r="E1438" s="1">
        <v>0</v>
      </c>
      <c r="F1438" s="1">
        <v>0</v>
      </c>
      <c r="G1438" s="2">
        <f t="shared" si="24"/>
        <v>1.08846</v>
      </c>
      <c r="H1438" s="2">
        <f t="shared" si="27"/>
        <v>0.40999999999999659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181.41</v>
      </c>
      <c r="E1442" s="1">
        <v>0</v>
      </c>
      <c r="F1442" s="1">
        <v>0</v>
      </c>
      <c r="G1442" s="2">
        <f t="shared" si="24"/>
        <v>2.5397400000000001</v>
      </c>
      <c r="H1442" s="2">
        <f t="shared" si="27"/>
        <v>0.40999999999999659</v>
      </c>
      <c r="I1442" s="10">
        <f t="shared" si="28"/>
        <v>1.0412933999999914</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15020.7</v>
      </c>
      <c r="D1480" s="6"/>
      <c r="E1480" s="6">
        <v>0</v>
      </c>
      <c r="F1480" s="6">
        <v>0</v>
      </c>
      <c r="G1480" s="7">
        <f t="shared" ref="G1480:G1580" si="34">B1480/1000*C1480</f>
        <v>15.020700000000001</v>
      </c>
      <c r="H1480" s="7">
        <f t="shared" ref="H1480:H1580" si="35">ABS(C1480-ROUND(C1480,0))</f>
        <v>0.2999999999992724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206948.04</v>
      </c>
      <c r="D1481" s="1">
        <v>0</v>
      </c>
      <c r="E1481" s="1">
        <v>0</v>
      </c>
      <c r="F1481" s="1">
        <v>0</v>
      </c>
      <c r="G1481" s="2">
        <f t="shared" si="34"/>
        <v>413.89608000000004</v>
      </c>
      <c r="H1481" s="2">
        <f t="shared" si="35"/>
        <v>4.0000000008149073E-2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197370.04</v>
      </c>
      <c r="D1483" s="1">
        <v>0</v>
      </c>
      <c r="E1483" s="1">
        <v>0</v>
      </c>
      <c r="F1483" s="1">
        <v>0</v>
      </c>
      <c r="G1483" s="2">
        <f t="shared" si="34"/>
        <v>789.48016000000007</v>
      </c>
      <c r="H1483" s="2">
        <f t="shared" si="35"/>
        <v>4.0000000008149073E-2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158653.92000000001</v>
      </c>
      <c r="D1484" s="1">
        <v>0</v>
      </c>
      <c r="E1484" s="1">
        <v>0</v>
      </c>
      <c r="F1484" s="1">
        <v>0</v>
      </c>
      <c r="G1484" s="2">
        <f t="shared" si="34"/>
        <v>793.26960000000008</v>
      </c>
      <c r="H1484" s="2">
        <f t="shared" si="35"/>
        <v>7.9999999987194315E-2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38628.5</v>
      </c>
      <c r="D1485" s="1">
        <v>0</v>
      </c>
      <c r="E1485" s="1">
        <v>0</v>
      </c>
      <c r="F1485" s="1">
        <v>0</v>
      </c>
      <c r="G1485" s="2">
        <f t="shared" si="34"/>
        <v>231.77100000000002</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87.62</v>
      </c>
      <c r="D1486" s="1">
        <v>0</v>
      </c>
      <c r="E1486" s="1">
        <v>0</v>
      </c>
      <c r="F1486" s="1">
        <v>0</v>
      </c>
      <c r="G1486" s="2">
        <f t="shared" si="34"/>
        <v>0.61334</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9578</v>
      </c>
      <c r="D1492" s="1">
        <v>0</v>
      </c>
      <c r="E1492" s="1">
        <v>0</v>
      </c>
      <c r="F1492" s="1">
        <v>0</v>
      </c>
      <c r="G1492" s="2">
        <f t="shared" si="34"/>
        <v>124.514</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197498.07</v>
      </c>
      <c r="D1499" s="1">
        <v>0</v>
      </c>
      <c r="E1499" s="1">
        <v>0</v>
      </c>
      <c r="F1499" s="1">
        <v>0</v>
      </c>
      <c r="G1499" s="2">
        <f t="shared" si="34"/>
        <v>3949.9614000000001</v>
      </c>
      <c r="H1499" s="2">
        <f t="shared" si="35"/>
        <v>7.0000000006984919E-2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196409.07</v>
      </c>
      <c r="D1501" s="1">
        <v>0</v>
      </c>
      <c r="E1501" s="1">
        <v>0</v>
      </c>
      <c r="F1501" s="1">
        <v>0</v>
      </c>
      <c r="G1501" s="2">
        <f t="shared" si="34"/>
        <v>4320.9995399999998</v>
      </c>
      <c r="H1501" s="2">
        <f t="shared" si="35"/>
        <v>7.0000000006984919E-2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157498.67000000001</v>
      </c>
      <c r="D1502" s="1">
        <v>0</v>
      </c>
      <c r="E1502" s="1">
        <v>0</v>
      </c>
      <c r="F1502" s="1">
        <v>0</v>
      </c>
      <c r="G1502" s="2">
        <f t="shared" si="34"/>
        <v>3622.4694100000002</v>
      </c>
      <c r="H1502" s="2">
        <f t="shared" si="35"/>
        <v>0.32999999998719431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38822.78</v>
      </c>
      <c r="D1503" s="1">
        <v>0</v>
      </c>
      <c r="E1503" s="1">
        <v>0</v>
      </c>
      <c r="F1503" s="1">
        <v>0</v>
      </c>
      <c r="G1503" s="2">
        <f t="shared" si="34"/>
        <v>931.74671999999998</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87.62</v>
      </c>
      <c r="D1504" s="1">
        <v>0</v>
      </c>
      <c r="E1504" s="1">
        <v>0</v>
      </c>
      <c r="F1504" s="1">
        <v>0</v>
      </c>
      <c r="G1504" s="2">
        <f t="shared" si="34"/>
        <v>2.1905000000000001</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1089</v>
      </c>
      <c r="D1510" s="1">
        <v>0</v>
      </c>
      <c r="E1510" s="1">
        <v>0</v>
      </c>
      <c r="F1510" s="1">
        <v>0</v>
      </c>
      <c r="G1510" s="2">
        <f t="shared" si="34"/>
        <v>33.759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24470.670000000013</v>
      </c>
      <c r="D1517" s="1">
        <v>0</v>
      </c>
      <c r="E1517" s="1">
        <v>0</v>
      </c>
      <c r="F1517" s="1">
        <v>0</v>
      </c>
      <c r="G1517" s="2">
        <f t="shared" si="34"/>
        <v>929.88546000000042</v>
      </c>
      <c r="H1517" s="2">
        <f t="shared" si="35"/>
        <v>0.32999999998719431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24470.67</v>
      </c>
      <c r="D1576" s="1">
        <v>0</v>
      </c>
      <c r="E1576" s="1">
        <v>0</v>
      </c>
      <c r="F1576" s="1">
        <v>0</v>
      </c>
      <c r="G1576" s="2">
        <f t="shared" si="34"/>
        <v>2373.65499</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15981.67</v>
      </c>
      <c r="D1578" s="1">
        <v>0</v>
      </c>
      <c r="E1578" s="1">
        <v>0</v>
      </c>
      <c r="F1578" s="1">
        <v>0</v>
      </c>
      <c r="G1578" s="2">
        <f t="shared" si="34"/>
        <v>1582.18533</v>
      </c>
      <c r="H1578" s="2">
        <f t="shared" si="35"/>
        <v>0.32999999999992724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8489</v>
      </c>
      <c r="D1579" s="1">
        <v>0</v>
      </c>
      <c r="E1579" s="1">
        <v>0</v>
      </c>
      <c r="F1579" s="1">
        <v>0</v>
      </c>
      <c r="G1579" s="2">
        <f t="shared" si="34"/>
        <v>848.90000000000009</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44284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195485.09000000003</v>
      </c>
      <c r="I16" s="170">
        <f>'PR-RAS'!E6</f>
        <v>197992.51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189193.87</v>
      </c>
      <c r="I17" s="170">
        <f>'PR-RAS'!E151</f>
        <v>197161.50999999995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6052.6999999999698</v>
      </c>
      <c r="I19" s="171">
        <f>'PR-RAS'!E646</f>
        <v>14799.699999999943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1101.08</v>
      </c>
      <c r="I20" s="173">
        <f>BILANCA!E7</f>
        <v>10174.419999999996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14311.76</v>
      </c>
      <c r="I21" s="175">
        <f>BILANCA!E68</f>
        <v>14980.49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15020.699999999999</v>
      </c>
      <c r="I22" s="175">
        <f>BILANCA!E176</f>
        <v>24470.67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392.14000000000033</v>
      </c>
      <c r="I23" s="177">
        <f>BILANCA!E237</f>
        <v>684.23999999999978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189193.87</v>
      </c>
      <c r="I27" s="175">
        <f>'RAS-funkcijski'!E114</f>
        <v>206739.51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189193.87</v>
      </c>
      <c r="I28" s="179">
        <f>'RAS-funkcijski'!E141</f>
        <v>206739.51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181.41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15020.7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24470.670000000013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24470.67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abSelected="1" topLeftCell="A630"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195485.09000000003</v>
      </c>
      <c r="E6" s="51">
        <f>E7+E44+E50+E82+E106+E124+E133+E139</f>
        <v>197992.51</v>
      </c>
      <c r="F6" s="52">
        <f t="shared" ref="F6:F131" si="0">IF(D6&lt;&gt;0,IF(E6/D6&gt;=100,"&gt;&gt;100",E6/D6*100),"-")</f>
        <v>101.28266559869093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10140.02</v>
      </c>
      <c r="E50" s="51">
        <f>E51+E54+E59+E62+E65+E68+E71+E74+E77</f>
        <v>9868.61</v>
      </c>
      <c r="F50" s="52">
        <f t="shared" si="0"/>
        <v>97.323378060398298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10140.02</v>
      </c>
      <c r="E68" s="51">
        <f t="shared" si="15"/>
        <v>9868.61</v>
      </c>
      <c r="F68" s="52">
        <f t="shared" si="0"/>
        <v>97.323378060398298</v>
      </c>
    </row>
    <row r="69" spans="1:6" ht="12.75" customHeight="1" x14ac:dyDescent="0.2">
      <c r="A69" s="53" t="s">
        <v>184</v>
      </c>
      <c r="B69" s="85" t="s">
        <v>185</v>
      </c>
      <c r="C69" s="50" t="s">
        <v>184</v>
      </c>
      <c r="D69" s="242">
        <v>10140.02</v>
      </c>
      <c r="E69" s="242">
        <v>9868.61</v>
      </c>
      <c r="F69" s="52">
        <f t="shared" si="0"/>
        <v>97.323378060398298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1.32</v>
      </c>
      <c r="E82" s="51">
        <f t="shared" si="19"/>
        <v>0</v>
      </c>
      <c r="F82" s="52">
        <f t="shared" si="0"/>
        <v>0</v>
      </c>
    </row>
    <row r="83" spans="1:6" ht="12.75" customHeight="1" x14ac:dyDescent="0.2">
      <c r="A83" s="53">
        <v>641</v>
      </c>
      <c r="B83" s="85" t="s">
        <v>212</v>
      </c>
      <c r="C83" s="50" t="s">
        <v>213</v>
      </c>
      <c r="D83" s="51">
        <f t="shared" ref="D83:E83" si="20">SUM(D84:D90)</f>
        <v>1.32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38353.24</v>
      </c>
      <c r="E106" s="51">
        <f t="shared" si="23"/>
        <v>38967.78</v>
      </c>
      <c r="F106" s="52">
        <f t="shared" si="0"/>
        <v>101.60231573655838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38353.24</v>
      </c>
      <c r="E112" s="51">
        <f t="shared" si="25"/>
        <v>38967.78</v>
      </c>
      <c r="F112" s="52">
        <f t="shared" si="0"/>
        <v>101.60231573655838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38353.24</v>
      </c>
      <c r="E117" s="242">
        <v>38967.78</v>
      </c>
      <c r="F117" s="52">
        <f t="shared" si="0"/>
        <v>101.60231573655838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146990.51</v>
      </c>
      <c r="E133" s="51">
        <f t="shared" si="30"/>
        <v>149156.12</v>
      </c>
      <c r="F133" s="52">
        <f t="shared" ref="F133:F223" si="31">IF(D133&lt;&gt;0,IF(E133/D133&gt;=100,"&gt;&gt;100",E133/D133*100),"-")</f>
        <v>101.47329919462148</v>
      </c>
    </row>
    <row r="134" spans="1:6" ht="24" x14ac:dyDescent="0.2">
      <c r="A134" s="53">
        <v>671</v>
      </c>
      <c r="B134" s="232" t="s">
        <v>314</v>
      </c>
      <c r="C134" s="50" t="s">
        <v>315</v>
      </c>
      <c r="D134" s="51">
        <f t="shared" ref="D134:E134" si="32">SUM(D135:D137)</f>
        <v>146990.51</v>
      </c>
      <c r="E134" s="51">
        <f t="shared" si="32"/>
        <v>149156.12</v>
      </c>
      <c r="F134" s="52">
        <f t="shared" si="31"/>
        <v>101.47329919462148</v>
      </c>
    </row>
    <row r="135" spans="1:6" ht="12.75" customHeight="1" x14ac:dyDescent="0.2">
      <c r="A135" s="53">
        <v>6711</v>
      </c>
      <c r="B135" s="85" t="s">
        <v>316</v>
      </c>
      <c r="C135" s="50" t="s">
        <v>317</v>
      </c>
      <c r="D135" s="242">
        <v>146990.51</v>
      </c>
      <c r="E135" s="242">
        <v>149156.12</v>
      </c>
      <c r="F135" s="52">
        <f t="shared" si="31"/>
        <v>101.47329919462148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189193.87</v>
      </c>
      <c r="E151" s="51">
        <f t="shared" si="35"/>
        <v>197161.50999999995</v>
      </c>
      <c r="F151" s="52">
        <f t="shared" si="31"/>
        <v>104.21136266201434</v>
      </c>
    </row>
    <row r="152" spans="1:6" ht="12.75" customHeight="1" x14ac:dyDescent="0.2">
      <c r="A152" s="53">
        <v>31</v>
      </c>
      <c r="B152" s="85" t="s">
        <v>349</v>
      </c>
      <c r="C152" s="50" t="s">
        <v>350</v>
      </c>
      <c r="D152" s="51">
        <f t="shared" ref="D152:E152" si="36">D153+D158+D159</f>
        <v>151981.25999999998</v>
      </c>
      <c r="E152" s="51">
        <f t="shared" si="36"/>
        <v>158484.39999999997</v>
      </c>
      <c r="F152" s="52">
        <f t="shared" si="31"/>
        <v>104.27890912340112</v>
      </c>
    </row>
    <row r="153" spans="1:6" ht="12.75" customHeight="1" x14ac:dyDescent="0.2">
      <c r="A153" s="53">
        <v>311</v>
      </c>
      <c r="B153" s="85" t="s">
        <v>351</v>
      </c>
      <c r="C153" s="50" t="s">
        <v>352</v>
      </c>
      <c r="D153" s="51">
        <f t="shared" ref="D153:E153" si="37">SUM(D154:D157)</f>
        <v>130068.05</v>
      </c>
      <c r="E153" s="51">
        <f t="shared" si="37"/>
        <v>133860.18</v>
      </c>
      <c r="F153" s="52">
        <f t="shared" si="31"/>
        <v>102.91549692641659</v>
      </c>
    </row>
    <row r="154" spans="1:6" ht="12.75" customHeight="1" x14ac:dyDescent="0.2">
      <c r="A154" s="53">
        <v>3111</v>
      </c>
      <c r="B154" s="85" t="s">
        <v>353</v>
      </c>
      <c r="C154" s="50" t="s">
        <v>354</v>
      </c>
      <c r="D154" s="242">
        <v>130068.05</v>
      </c>
      <c r="E154" s="242">
        <v>133860.18</v>
      </c>
      <c r="F154" s="52">
        <f t="shared" si="31"/>
        <v>102.91549692641659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6408</v>
      </c>
      <c r="E158" s="242">
        <v>6816.83</v>
      </c>
      <c r="F158" s="52">
        <f t="shared" si="31"/>
        <v>106.37999375780274</v>
      </c>
    </row>
    <row r="159" spans="1:6" ht="12.75" customHeight="1" x14ac:dyDescent="0.2">
      <c r="A159" s="53">
        <v>313</v>
      </c>
      <c r="B159" s="85" t="s">
        <v>363</v>
      </c>
      <c r="C159" s="50" t="s">
        <v>364</v>
      </c>
      <c r="D159" s="51">
        <f t="shared" ref="D159:E159" si="38">SUM(D160:D162)</f>
        <v>15505.21</v>
      </c>
      <c r="E159" s="51">
        <f t="shared" si="38"/>
        <v>17807.39</v>
      </c>
      <c r="F159" s="52">
        <f t="shared" si="31"/>
        <v>114.84778342247542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15505.21</v>
      </c>
      <c r="E161" s="242">
        <v>17807.39</v>
      </c>
      <c r="F161" s="52">
        <f t="shared" si="31"/>
        <v>114.84778342247542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36682.469999999994</v>
      </c>
      <c r="E163" s="51">
        <f t="shared" si="39"/>
        <v>38589.49</v>
      </c>
      <c r="F163" s="52">
        <f t="shared" si="31"/>
        <v>105.19872298675637</v>
      </c>
    </row>
    <row r="164" spans="1:6" ht="12.75" customHeight="1" x14ac:dyDescent="0.2">
      <c r="A164" s="53">
        <v>321</v>
      </c>
      <c r="B164" s="85" t="s">
        <v>372</v>
      </c>
      <c r="C164" s="50" t="s">
        <v>373</v>
      </c>
      <c r="D164" s="51">
        <f t="shared" ref="D164:E164" si="40">SUM(D165:D168)</f>
        <v>4314.51</v>
      </c>
      <c r="E164" s="51">
        <f t="shared" si="40"/>
        <v>3686.6400000000003</v>
      </c>
      <c r="F164" s="52">
        <f t="shared" si="31"/>
        <v>85.447478392679585</v>
      </c>
    </row>
    <row r="165" spans="1:6" ht="12.75" customHeight="1" x14ac:dyDescent="0.2">
      <c r="A165" s="53">
        <v>3211</v>
      </c>
      <c r="B165" s="85" t="s">
        <v>374</v>
      </c>
      <c r="C165" s="50" t="s">
        <v>375</v>
      </c>
      <c r="D165" s="242">
        <v>0</v>
      </c>
      <c r="E165" s="242">
        <v>88.28</v>
      </c>
      <c r="F165" s="52" t="str">
        <f t="shared" si="31"/>
        <v>-</v>
      </c>
    </row>
    <row r="166" spans="1:6" ht="12.75" customHeight="1" x14ac:dyDescent="0.2">
      <c r="A166" s="53">
        <v>3212</v>
      </c>
      <c r="B166" s="85" t="s">
        <v>376</v>
      </c>
      <c r="C166" s="50" t="s">
        <v>377</v>
      </c>
      <c r="D166" s="242">
        <v>4066.32</v>
      </c>
      <c r="E166" s="242">
        <v>3478.36</v>
      </c>
      <c r="F166" s="52">
        <f t="shared" si="31"/>
        <v>85.540734620000393</v>
      </c>
    </row>
    <row r="167" spans="1:6" ht="12.75" customHeight="1" x14ac:dyDescent="0.2">
      <c r="A167" s="53">
        <v>3213</v>
      </c>
      <c r="B167" s="85" t="s">
        <v>378</v>
      </c>
      <c r="C167" s="50" t="s">
        <v>379</v>
      </c>
      <c r="D167" s="242">
        <v>248.19</v>
      </c>
      <c r="E167" s="242">
        <v>120</v>
      </c>
      <c r="F167" s="52">
        <f t="shared" si="31"/>
        <v>48.350054393811192</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23362.45</v>
      </c>
      <c r="E169" s="51">
        <f t="shared" si="41"/>
        <v>20205.36</v>
      </c>
      <c r="F169" s="52">
        <f t="shared" si="31"/>
        <v>86.486477231625969</v>
      </c>
    </row>
    <row r="170" spans="1:6" ht="12.75" customHeight="1" x14ac:dyDescent="0.2">
      <c r="A170" s="53">
        <v>3221</v>
      </c>
      <c r="B170" s="85" t="s">
        <v>384</v>
      </c>
      <c r="C170" s="50" t="s">
        <v>385</v>
      </c>
      <c r="D170" s="242">
        <v>2372.08</v>
      </c>
      <c r="E170" s="242">
        <v>1128.58</v>
      </c>
      <c r="F170" s="52">
        <f t="shared" si="31"/>
        <v>47.577653367508681</v>
      </c>
    </row>
    <row r="171" spans="1:6" ht="12.75" customHeight="1" x14ac:dyDescent="0.2">
      <c r="A171" s="53">
        <v>3222</v>
      </c>
      <c r="B171" s="85" t="s">
        <v>386</v>
      </c>
      <c r="C171" s="50" t="s">
        <v>387</v>
      </c>
      <c r="D171" s="242">
        <v>16929.98</v>
      </c>
      <c r="E171" s="242">
        <v>15976.76</v>
      </c>
      <c r="F171" s="52">
        <f t="shared" si="31"/>
        <v>94.369633041503903</v>
      </c>
    </row>
    <row r="172" spans="1:6" ht="12.75" customHeight="1" x14ac:dyDescent="0.2">
      <c r="A172" s="53">
        <v>3223</v>
      </c>
      <c r="B172" s="85" t="s">
        <v>388</v>
      </c>
      <c r="C172" s="50" t="s">
        <v>389</v>
      </c>
      <c r="D172" s="242">
        <v>3501.33</v>
      </c>
      <c r="E172" s="242">
        <v>2843.05</v>
      </c>
      <c r="F172" s="52">
        <f t="shared" si="31"/>
        <v>81.199144325156453</v>
      </c>
    </row>
    <row r="173" spans="1:6" ht="12.75" customHeight="1" x14ac:dyDescent="0.2">
      <c r="A173" s="53">
        <v>3224</v>
      </c>
      <c r="B173" s="85" t="s">
        <v>390</v>
      </c>
      <c r="C173" s="50" t="s">
        <v>391</v>
      </c>
      <c r="D173" s="242">
        <v>123.93</v>
      </c>
      <c r="E173" s="242">
        <v>104.64</v>
      </c>
      <c r="F173" s="52">
        <f t="shared" si="31"/>
        <v>84.434761558944558</v>
      </c>
    </row>
    <row r="174" spans="1:6" ht="12.75" customHeight="1" x14ac:dyDescent="0.2">
      <c r="A174" s="53">
        <v>3225</v>
      </c>
      <c r="B174" s="85" t="s">
        <v>392</v>
      </c>
      <c r="C174" s="50" t="s">
        <v>393</v>
      </c>
      <c r="D174" s="242">
        <v>435.13</v>
      </c>
      <c r="E174" s="242">
        <v>152.33000000000001</v>
      </c>
      <c r="F174" s="52">
        <f t="shared" si="31"/>
        <v>35.007928664996676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7736.880000000001</v>
      </c>
      <c r="E177" s="51">
        <f t="shared" si="42"/>
        <v>11829.73</v>
      </c>
      <c r="F177" s="52">
        <f t="shared" si="31"/>
        <v>152.90052320832169</v>
      </c>
    </row>
    <row r="178" spans="1:6" ht="12.75" customHeight="1" x14ac:dyDescent="0.2">
      <c r="A178" s="53">
        <v>3231</v>
      </c>
      <c r="B178" s="85" t="s">
        <v>400</v>
      </c>
      <c r="C178" s="50" t="s">
        <v>401</v>
      </c>
      <c r="D178" s="242">
        <v>422.72</v>
      </c>
      <c r="E178" s="242">
        <v>493.19</v>
      </c>
      <c r="F178" s="52">
        <f t="shared" si="31"/>
        <v>116.67060938682816</v>
      </c>
    </row>
    <row r="179" spans="1:6" ht="12.75" customHeight="1" x14ac:dyDescent="0.2">
      <c r="A179" s="53">
        <v>3232</v>
      </c>
      <c r="B179" s="85" t="s">
        <v>402</v>
      </c>
      <c r="C179" s="50" t="s">
        <v>403</v>
      </c>
      <c r="D179" s="242">
        <v>165.09</v>
      </c>
      <c r="E179" s="242">
        <v>4891.01</v>
      </c>
      <c r="F179" s="52">
        <f t="shared" si="31"/>
        <v>2962.6325034829488</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2079.59</v>
      </c>
      <c r="E181" s="242">
        <v>1207.1099999999999</v>
      </c>
      <c r="F181" s="52">
        <f t="shared" si="31"/>
        <v>58.045576291480529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352.38</v>
      </c>
      <c r="E183" s="242">
        <v>399.53</v>
      </c>
      <c r="F183" s="52">
        <f t="shared" si="31"/>
        <v>113.38044156876099</v>
      </c>
    </row>
    <row r="184" spans="1:6" ht="12.75" customHeight="1" x14ac:dyDescent="0.2">
      <c r="A184" s="53">
        <v>3237</v>
      </c>
      <c r="B184" s="85" t="s">
        <v>412</v>
      </c>
      <c r="C184" s="50" t="s">
        <v>413</v>
      </c>
      <c r="D184" s="242">
        <v>4148.25</v>
      </c>
      <c r="E184" s="242">
        <v>3981.6</v>
      </c>
      <c r="F184" s="52">
        <f t="shared" si="31"/>
        <v>95.982643283312242</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568.85</v>
      </c>
      <c r="E186" s="242">
        <v>857.29</v>
      </c>
      <c r="F186" s="52">
        <f t="shared" si="31"/>
        <v>150.70580996747825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1268.6300000000001</v>
      </c>
      <c r="E188" s="51">
        <f t="shared" si="43"/>
        <v>2867.76</v>
      </c>
      <c r="F188" s="52">
        <f t="shared" si="31"/>
        <v>226.05172508926952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785.02</v>
      </c>
      <c r="E190" s="242">
        <v>2509.75</v>
      </c>
      <c r="F190" s="52">
        <f t="shared" si="31"/>
        <v>319.70523043998884</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483.61</v>
      </c>
      <c r="E195" s="242">
        <v>358.01</v>
      </c>
      <c r="F195" s="52">
        <f t="shared" si="31"/>
        <v>74.028659457000472</v>
      </c>
    </row>
    <row r="196" spans="1:6" ht="12.75" customHeight="1" x14ac:dyDescent="0.2">
      <c r="A196" s="53">
        <v>34</v>
      </c>
      <c r="B196" s="232" t="s">
        <v>436</v>
      </c>
      <c r="C196" s="50" t="s">
        <v>437</v>
      </c>
      <c r="D196" s="51">
        <f t="shared" ref="D196:E196" si="44">D197+D202+D210</f>
        <v>530.14</v>
      </c>
      <c r="E196" s="51">
        <f t="shared" si="44"/>
        <v>87.62</v>
      </c>
      <c r="F196" s="52">
        <f t="shared" si="31"/>
        <v>16.527709661598823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530.14</v>
      </c>
      <c r="E210" s="51">
        <f t="shared" si="47"/>
        <v>87.62</v>
      </c>
      <c r="F210" s="52">
        <f t="shared" si="31"/>
        <v>16.527709661598823</v>
      </c>
    </row>
    <row r="211" spans="1:6" ht="12.75" customHeight="1" x14ac:dyDescent="0.2">
      <c r="A211" s="53">
        <v>3431</v>
      </c>
      <c r="B211" s="232" t="s">
        <v>466</v>
      </c>
      <c r="C211" s="50" t="s">
        <v>467</v>
      </c>
      <c r="D211" s="242">
        <v>530.14</v>
      </c>
      <c r="E211" s="242">
        <v>87.62</v>
      </c>
      <c r="F211" s="52">
        <f t="shared" si="31"/>
        <v>16.527709661598823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189193.87</v>
      </c>
      <c r="E289" s="51">
        <f t="shared" si="79"/>
        <v>197161.50999999995</v>
      </c>
      <c r="F289" s="52">
        <f t="shared" si="76"/>
        <v>104.21136266201434</v>
      </c>
    </row>
    <row r="290" spans="1:6" ht="12.75" customHeight="1" x14ac:dyDescent="0.2">
      <c r="A290" s="53" t="s">
        <v>609</v>
      </c>
      <c r="B290" s="85" t="s">
        <v>620</v>
      </c>
      <c r="C290" s="50" t="s">
        <v>621</v>
      </c>
      <c r="D290" s="51">
        <f>IF(D6&gt;=D289,D6-D289,0)</f>
        <v>6291.2200000000303</v>
      </c>
      <c r="E290" s="51">
        <f>IF(E6&gt;=E289,E6-E289,0)</f>
        <v>831.00000000005821</v>
      </c>
      <c r="F290" s="52">
        <f t="shared" si="76"/>
        <v>13.208884763210541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12343.92</v>
      </c>
      <c r="E293" s="242">
        <v>6052.7</v>
      </c>
      <c r="F293" s="52">
        <f t="shared" si="76"/>
        <v>49.033856343851873</v>
      </c>
    </row>
    <row r="294" spans="1:6" ht="12.75" customHeight="1" x14ac:dyDescent="0.2">
      <c r="A294" s="53">
        <v>96</v>
      </c>
      <c r="B294" s="85" t="s">
        <v>628</v>
      </c>
      <c r="C294" s="50" t="s">
        <v>629</v>
      </c>
      <c r="D294" s="242">
        <v>5343.75</v>
      </c>
      <c r="E294" s="242">
        <v>5309.51</v>
      </c>
      <c r="F294" s="52">
        <f t="shared" si="76"/>
        <v>99.359251461988308</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9578</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9578</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9578</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9578</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9578</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195485.09000000003</v>
      </c>
      <c r="E412" s="51">
        <f>E6+E298</f>
        <v>197992.51</v>
      </c>
      <c r="F412" s="52">
        <f t="shared" si="81"/>
        <v>101.28266559869093</v>
      </c>
    </row>
    <row r="413" spans="1:6" ht="12.75" customHeight="1" x14ac:dyDescent="0.2">
      <c r="A413" s="53" t="s">
        <v>609</v>
      </c>
      <c r="B413" s="85" t="s">
        <v>832</v>
      </c>
      <c r="C413" s="50" t="s">
        <v>833</v>
      </c>
      <c r="D413" s="51">
        <f t="shared" ref="D413:E413" si="112">D289+D350</f>
        <v>189193.87</v>
      </c>
      <c r="E413" s="51">
        <f t="shared" si="112"/>
        <v>206739.50999999995</v>
      </c>
      <c r="F413" s="52">
        <f t="shared" si="81"/>
        <v>109.27389455060037</v>
      </c>
    </row>
    <row r="414" spans="1:6" ht="12.75" customHeight="1" x14ac:dyDescent="0.2">
      <c r="A414" s="53" t="s">
        <v>609</v>
      </c>
      <c r="B414" s="85" t="s">
        <v>834</v>
      </c>
      <c r="C414" s="50" t="s">
        <v>835</v>
      </c>
      <c r="D414" s="51">
        <f t="shared" ref="D414:E414" si="113">IF(D412&gt;=D413,D412-D413,0)</f>
        <v>6291.2200000000303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8746.9999999999418</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12343.92</v>
      </c>
      <c r="E417" s="51">
        <f t="shared" si="116"/>
        <v>6052.7</v>
      </c>
      <c r="F417" s="52">
        <f t="shared" si="81"/>
        <v>49.033856343851873</v>
      </c>
    </row>
    <row r="418" spans="1:6" ht="12.75" customHeight="1" x14ac:dyDescent="0.2">
      <c r="A418" s="55" t="s">
        <v>843</v>
      </c>
      <c r="B418" s="233" t="s">
        <v>844</v>
      </c>
      <c r="C418" s="56" t="s">
        <v>845</v>
      </c>
      <c r="D418" s="62">
        <f t="shared" ref="D418:E418" si="117">D294+D411</f>
        <v>5343.75</v>
      </c>
      <c r="E418" s="62">
        <f t="shared" si="117"/>
        <v>5309.51</v>
      </c>
      <c r="F418" s="57">
        <f t="shared" si="81"/>
        <v>99.359251461988308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195485.09000000003</v>
      </c>
      <c r="E639" s="51">
        <f t="shared" si="180"/>
        <v>197992.51</v>
      </c>
      <c r="F639" s="52">
        <f t="shared" si="119"/>
        <v>101.28266559869093</v>
      </c>
    </row>
    <row r="640" spans="1:6" ht="12.75" customHeight="1" x14ac:dyDescent="0.2">
      <c r="A640" s="53" t="s">
        <v>609</v>
      </c>
      <c r="B640" s="85" t="s">
        <v>1278</v>
      </c>
      <c r="C640" s="50" t="s">
        <v>1279</v>
      </c>
      <c r="D640" s="51">
        <f t="shared" ref="D640:E640" si="181">D413+D528</f>
        <v>189193.87</v>
      </c>
      <c r="E640" s="51">
        <f t="shared" si="181"/>
        <v>206739.50999999995</v>
      </c>
      <c r="F640" s="52">
        <f t="shared" si="119"/>
        <v>109.27389455060037</v>
      </c>
    </row>
    <row r="641" spans="1:6" ht="12.75" customHeight="1" x14ac:dyDescent="0.2">
      <c r="A641" s="53" t="s">
        <v>609</v>
      </c>
      <c r="B641" s="85" t="s">
        <v>1280</v>
      </c>
      <c r="C641" s="50" t="s">
        <v>1281</v>
      </c>
      <c r="D641" s="51">
        <f t="shared" ref="D641:E641" si="182">IF(D639&gt;=D640,D639-D640,0)</f>
        <v>6291.2200000000303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8746.9999999999418</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12343.92</v>
      </c>
      <c r="E644" s="51">
        <f t="shared" si="185"/>
        <v>6052.7</v>
      </c>
      <c r="F644" s="52">
        <f t="shared" si="119"/>
        <v>49.033856343851873</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6052.6999999999698</v>
      </c>
      <c r="E646" s="51">
        <f t="shared" si="187"/>
        <v>14799.699999999943</v>
      </c>
      <c r="F646" s="52">
        <f t="shared" si="119"/>
        <v>244.51401853718204</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2584.91</v>
      </c>
      <c r="E649" s="242">
        <v>8967.99</v>
      </c>
      <c r="F649" s="52">
        <f t="shared" ref="F649:F724" si="188">IF(D649&lt;&gt;0,IF(E649/D649&gt;=100,"&gt;&gt;100",E649/D649*100),"-")</f>
        <v>346.93625696832771</v>
      </c>
    </row>
    <row r="650" spans="1:6" ht="12.75" customHeight="1" x14ac:dyDescent="0.2">
      <c r="A650" s="53" t="s">
        <v>1297</v>
      </c>
      <c r="B650" s="85" t="s">
        <v>1298</v>
      </c>
      <c r="C650" s="50" t="s">
        <v>1297</v>
      </c>
      <c r="D650" s="242">
        <v>204404.34</v>
      </c>
      <c r="E650" s="242">
        <v>197992.51</v>
      </c>
      <c r="F650" s="52">
        <f t="shared" si="188"/>
        <v>96.86316347294779</v>
      </c>
    </row>
    <row r="651" spans="1:6" ht="12.75" customHeight="1" x14ac:dyDescent="0.2">
      <c r="A651" s="53" t="s">
        <v>1299</v>
      </c>
      <c r="B651" s="85" t="s">
        <v>1300</v>
      </c>
      <c r="C651" s="50" t="s">
        <v>1299</v>
      </c>
      <c r="D651" s="242">
        <v>198021.25</v>
      </c>
      <c r="E651" s="242">
        <v>206960.5</v>
      </c>
      <c r="F651" s="52">
        <f t="shared" si="188"/>
        <v>104.51428823926724</v>
      </c>
    </row>
    <row r="652" spans="1:6" ht="24" x14ac:dyDescent="0.2">
      <c r="A652" s="53">
        <v>11</v>
      </c>
      <c r="B652" s="85" t="s">
        <v>1301</v>
      </c>
      <c r="C652" s="50" t="s">
        <v>1302</v>
      </c>
      <c r="D652" s="51">
        <f t="shared" ref="D652:E652" si="189">+D649+D650-D651</f>
        <v>8968</v>
      </c>
      <c r="E652" s="51">
        <f t="shared" si="189"/>
        <v>0</v>
      </c>
      <c r="F652" s="52">
        <f t="shared" si="188"/>
        <v>0</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8</v>
      </c>
      <c r="E654" s="262">
        <v>8</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477.8</v>
      </c>
      <c r="E675" s="242"/>
      <c r="F675" s="52">
        <f t="shared" si="188"/>
        <v>0</v>
      </c>
    </row>
    <row r="676" spans="1:6" ht="24" x14ac:dyDescent="0.2">
      <c r="A676" s="53">
        <v>63613</v>
      </c>
      <c r="B676" s="232" t="s">
        <v>1350</v>
      </c>
      <c r="C676" s="50" t="s">
        <v>1351</v>
      </c>
      <c r="D676" s="242">
        <v>9662.2199999999993</v>
      </c>
      <c r="E676" s="242">
        <v>9868.61</v>
      </c>
      <c r="F676" s="52">
        <f t="shared" si="188"/>
        <v>102.13605154922989</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38353.24</v>
      </c>
      <c r="E710" s="242"/>
      <c r="F710" s="52">
        <f t="shared" si="188"/>
        <v>0</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4066.32</v>
      </c>
      <c r="E718" s="242">
        <v>3478.36</v>
      </c>
      <c r="F718" s="52">
        <f t="shared" si="188"/>
        <v>85.540734620000393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352.38</v>
      </c>
      <c r="E720" s="242">
        <v>306.60000000000002</v>
      </c>
      <c r="F720" s="52">
        <f t="shared" si="188"/>
        <v>87.008343265792618</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193.07</v>
      </c>
      <c r="E726" s="242">
        <v>1915.2</v>
      </c>
      <c r="F726" s="52">
        <f t="shared" si="190"/>
        <v>991.97182369088944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topLeftCell="A232" workbookViewId="0">
      <selection activeCell="E270" sqref="E27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15412.84</v>
      </c>
      <c r="E6" s="229">
        <f t="shared" si="0"/>
        <v>25154.909999999996</v>
      </c>
      <c r="F6" s="230">
        <f t="shared" ref="F6:F260" si="1">IF(D6&gt;0,IF(E6/D6&gt;=100,"&gt;&gt;100",E6/D6*100),"-")</f>
        <v>163.20749453053423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1101.08</v>
      </c>
      <c r="E7" s="104">
        <f t="shared" si="2"/>
        <v>10174.419999999996</v>
      </c>
      <c r="F7" s="93">
        <f t="shared" si="1"/>
        <v>924.0400334217311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1101.08</v>
      </c>
      <c r="E12" s="104">
        <f t="shared" si="3"/>
        <v>10174.419999999996</v>
      </c>
      <c r="F12" s="93">
        <f t="shared" si="1"/>
        <v>924.0400334217311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1101.08</v>
      </c>
      <c r="E19" s="104">
        <f t="shared" si="5"/>
        <v>10174.419999999996</v>
      </c>
      <c r="F19" s="93">
        <f t="shared" si="1"/>
        <v>924.0400334217311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1857.67</v>
      </c>
      <c r="E20" s="247">
        <v>1857.67</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9674.2000000000007</v>
      </c>
      <c r="E26" s="247">
        <v>19131.419999999998</v>
      </c>
      <c r="F26" s="93">
        <f t="shared" si="1"/>
        <v>197.75712720431659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10430.790000000001</v>
      </c>
      <c r="E28" s="247">
        <v>10814.67</v>
      </c>
      <c r="F28" s="93">
        <f t="shared" si="1"/>
        <v>103.68025815877799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7058.11</v>
      </c>
      <c r="E54" s="247">
        <v>6876.7</v>
      </c>
      <c r="F54" s="93">
        <f t="shared" si="1"/>
        <v>97.429765192098174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7058.11</v>
      </c>
      <c r="E55" s="247">
        <v>6876.7</v>
      </c>
      <c r="F55" s="93">
        <f t="shared" si="1"/>
        <v>97.429765192098174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14311.76</v>
      </c>
      <c r="E68" s="104">
        <f t="shared" si="13"/>
        <v>14980.49</v>
      </c>
      <c r="F68" s="93">
        <f t="shared" si="1"/>
        <v>104.6725909322124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8968</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8968</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8968</v>
      </c>
      <c r="E72" s="247"/>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8968</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8968</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5343.76</v>
      </c>
      <c r="E146" s="104">
        <f t="shared" si="26"/>
        <v>6012.49</v>
      </c>
      <c r="F146" s="93">
        <f t="shared" si="1"/>
        <v>112.51422219560759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2329.29</v>
      </c>
      <c r="E149" s="104">
        <f t="shared" si="27"/>
        <v>1791.74</v>
      </c>
      <c r="F149" s="93">
        <f t="shared" si="1"/>
        <v>76.922152243816782</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2329.29</v>
      </c>
      <c r="E155" s="247">
        <v>1791.74</v>
      </c>
      <c r="F155" s="93">
        <f t="shared" si="1"/>
        <v>76.922152243816782</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4629.04</v>
      </c>
      <c r="E159" s="247">
        <v>4396.7299999999996</v>
      </c>
      <c r="F159" s="93">
        <f t="shared" si="1"/>
        <v>94.981464839361934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702.97</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1614.57</v>
      </c>
      <c r="E163" s="247">
        <v>878.95</v>
      </c>
      <c r="F163" s="93">
        <f t="shared" si="1"/>
        <v>54.438643106214045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15412.84</v>
      </c>
      <c r="E175" s="104">
        <f t="shared" si="30"/>
        <v>25154.909999999996</v>
      </c>
      <c r="F175" s="93">
        <f t="shared" si="1"/>
        <v>163.20749453053423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15020.699999999999</v>
      </c>
      <c r="E176" s="104">
        <f t="shared" si="31"/>
        <v>24470.67</v>
      </c>
      <c r="F176" s="93">
        <f t="shared" si="1"/>
        <v>162.91298008747927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15020.699999999999</v>
      </c>
      <c r="E177" s="104">
        <f t="shared" si="32"/>
        <v>15981.67</v>
      </c>
      <c r="F177" s="93">
        <f t="shared" si="1"/>
        <v>106.39763792632834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12286.81</v>
      </c>
      <c r="E178" s="247">
        <v>13442.06</v>
      </c>
      <c r="F178" s="93">
        <f t="shared" si="1"/>
        <v>109.40235911518124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2733.89</v>
      </c>
      <c r="E179" s="247">
        <v>2539.61</v>
      </c>
      <c r="F179" s="93">
        <f t="shared" si="1"/>
        <v>92.893642392342059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8489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392.14000000000033</v>
      </c>
      <c r="E237" s="104">
        <f t="shared" si="41"/>
        <v>684.23999999999978</v>
      </c>
      <c r="F237" s="93">
        <f t="shared" si="1"/>
        <v>174.4887030142294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1101.0899999999999</v>
      </c>
      <c r="E238" s="104">
        <f t="shared" si="42"/>
        <v>10174.43</v>
      </c>
      <c r="F238" s="93">
        <f t="shared" si="1"/>
        <v>924.03254956452247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1101.0899999999999</v>
      </c>
      <c r="E239" s="104">
        <f t="shared" si="43"/>
        <v>10174.43</v>
      </c>
      <c r="F239" s="93">
        <f t="shared" si="1"/>
        <v>924.03254956452247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1101.0899999999999</v>
      </c>
      <c r="E240" s="247">
        <v>10174.43</v>
      </c>
      <c r="F240" s="93">
        <f t="shared" si="1"/>
        <v>924.03254956452247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-6052.7</v>
      </c>
      <c r="E245" s="104">
        <f t="shared" si="45"/>
        <v>-14799.7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6052.7</v>
      </c>
      <c r="E250" s="104">
        <f t="shared" si="47"/>
        <v>14799.7</v>
      </c>
      <c r="F250" s="93">
        <f t="shared" si="1"/>
        <v>244.51401853718178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6052.7</v>
      </c>
      <c r="E252" s="247">
        <v>14799.7</v>
      </c>
      <c r="F252" s="93">
        <f t="shared" si="1"/>
        <v>244.51401853718178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5343.75</v>
      </c>
      <c r="E255" s="247">
        <v>5309.51</v>
      </c>
      <c r="F255" s="93">
        <f t="shared" si="1"/>
        <v>99.359251461988308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1614.57</v>
      </c>
      <c r="E264" s="247">
        <v>1572.05</v>
      </c>
      <c r="F264" s="93">
        <f t="shared" si="50"/>
        <v>97.366481478040583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5343.76</v>
      </c>
      <c r="E265" s="247">
        <v>5319.39</v>
      </c>
      <c r="F265" s="93">
        <f t="shared" si="50"/>
        <v>99.543954069793557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8968</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15020.7</v>
      </c>
      <c r="E288" s="247">
        <v>15981.67</v>
      </c>
      <c r="F288" s="93">
        <f t="shared" si="50"/>
        <v>106.39763792632833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8489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9"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12"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189193.87</v>
      </c>
      <c r="E114" s="81">
        <f t="shared" si="22"/>
        <v>206739.51</v>
      </c>
      <c r="F114" s="63">
        <f t="shared" si="1"/>
        <v>109.27389455060042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189193.87</v>
      </c>
      <c r="E115" s="81">
        <f t="shared" si="23"/>
        <v>206739.51</v>
      </c>
      <c r="F115" s="63">
        <f t="shared" si="1"/>
        <v>109.27389455060042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189193.87</v>
      </c>
      <c r="E116" s="249">
        <v>206739.51</v>
      </c>
      <c r="F116" s="63">
        <f t="shared" si="1"/>
        <v>109.27389455060042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189193.87</v>
      </c>
      <c r="E141" s="106">
        <f t="shared" si="28"/>
        <v>206739.51</v>
      </c>
      <c r="F141" s="82">
        <f t="shared" si="1"/>
        <v>109.27389455060042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993"/>
  <sheetViews>
    <sheetView showGridLines="0" topLeftCell="A16"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181.41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181.41</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181.41</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181.41</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opLeftCell="A70"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15020.7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206948.04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197370.04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158653.92000000001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38628.5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87.62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9578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197498.07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196409.07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157498.67000000001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38822.78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87.62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1089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24470.670000000013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24470.67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15981.67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8489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8"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44284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Ris Knjigovodstvo</cp:lastModifiedBy>
  <cp:lastPrinted>2024-01-31T12:20:44Z</cp:lastPrinted>
  <dcterms:created xsi:type="dcterms:W3CDTF">2022-04-01T05:14:30Z</dcterms:created>
  <dcterms:modified xsi:type="dcterms:W3CDTF">2024-01-31T13:13:52Z</dcterms:modified>
</cp:coreProperties>
</file>